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9. jednání\"/>
    </mc:Choice>
  </mc:AlternateContent>
  <xr:revisionPtr revIDLastSave="0" documentId="13_ncr:1_{8357CD14-51EE-474D-BF96-67D577B2CD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ority" sheetId="2" r:id="rId1"/>
    <sheet name="ČK" sheetId="3" r:id="rId2"/>
    <sheet name="HB" sheetId="4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0" r:id="rId9"/>
  </sheets>
  <definedNames>
    <definedName name="_xlnm.Print_Area" localSheetId="0">minority!$A$1:$AC$52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0" l="1"/>
  <c r="D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44" i="9"/>
  <c r="D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44" i="8"/>
  <c r="D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44" i="7"/>
  <c r="D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44" i="6"/>
  <c r="D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44" i="5"/>
  <c r="D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44" i="4"/>
  <c r="D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44" i="3"/>
  <c r="D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46" i="2"/>
  <c r="D46" i="2"/>
  <c r="T46" i="2" l="1"/>
  <c r="T47" i="2" s="1"/>
</calcChain>
</file>

<file path=xl/sharedStrings.xml><?xml version="1.0" encoding="utf-8"?>
<sst xmlns="http://schemas.openxmlformats.org/spreadsheetml/2006/main" count="2768" uniqueCount="200">
  <si>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</si>
  <si>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</si>
  <si>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</si>
  <si>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</si>
  <si>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</si>
  <si>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</si>
  <si>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</si>
  <si>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</si>
  <si>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</si>
  <si>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</si>
  <si>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</si>
  <si>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</si>
  <si>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</si>
  <si>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</si>
  <si>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</si>
  <si>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</si>
  <si>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</si>
  <si>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</si>
  <si>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</si>
  <si>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</si>
  <si>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</si>
  <si>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</si>
  <si>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</si>
  <si>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</si>
  <si>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</si>
  <si>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</si>
  <si>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</si>
  <si>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</si>
  <si>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</si>
  <si>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</si>
  <si>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</si>
  <si>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</si>
  <si>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</si>
  <si>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</si>
  <si>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</si>
  <si>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Minoritní koprodukce hraného, animovaného nebo dokumentárního filmu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</si>
  <si>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</si>
  <si>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</si>
  <si>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</si>
  <si>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</si>
  <si>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</si>
  <si>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</si>
  <si>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</si>
  <si>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31. 12. 2023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</si>
  <si>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2021-2-5-16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</si>
  <si>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</si>
  <si>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3. 2021-8. 4. 2021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</si>
  <si>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</si>
  <si>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Kouzelná animace s.r.o.</t>
  </si>
  <si>
    <t>In Film Praha s.r.o.</t>
  </si>
  <si>
    <t>XOVA film s.r.o.</t>
  </si>
  <si>
    <t>AEROFILMS s.r.o.</t>
  </si>
  <si>
    <t>Fulfim s.r.o.</t>
  </si>
  <si>
    <t>Negativ s.r.o.</t>
  </si>
  <si>
    <t>CINEPOINT s.r.o.</t>
  </si>
  <si>
    <t>Film and Roll s.r.o.</t>
  </si>
  <si>
    <t>Frame Films s.r.o.</t>
  </si>
  <si>
    <t>MAUR film s.r.o.</t>
  </si>
  <si>
    <t>Analog Vision s.r.o.</t>
  </si>
  <si>
    <t>Marlene Film Production s.r.o.</t>
  </si>
  <si>
    <t>endorfilm s.r.o.</t>
  </si>
  <si>
    <t>Punk Film, s.r.o.</t>
  </si>
  <si>
    <t>Filmová a televizní společnost Total HelpArt T.H.A. , s.r.o.</t>
  </si>
  <si>
    <t>Bionaut s.r.o.</t>
  </si>
  <si>
    <t>AXMAN PRODUCTION, spol. s.r.o.</t>
  </si>
  <si>
    <t>Unit and sofa Praha, s.r.o.</t>
  </si>
  <si>
    <t>Kuli Film s.r.o.</t>
  </si>
  <si>
    <t>Alter Vision s.r.o.</t>
  </si>
  <si>
    <t>Daniel Severa Production s.r.o.</t>
  </si>
  <si>
    <t>Evolution Films, s.r.o.</t>
  </si>
  <si>
    <t>Artcam Films s.r.o.</t>
  </si>
  <si>
    <t>COMPANY F s.r.o.</t>
  </si>
  <si>
    <t>i/o post s.r.o.</t>
  </si>
  <si>
    <t>Paprika Studios s.r.o.</t>
  </si>
  <si>
    <t>Three brothers, spol. s.r.o.</t>
  </si>
  <si>
    <t>ZOOBOX: Vzhůru na palubu!</t>
  </si>
  <si>
    <t>Rodinná záležitost</t>
  </si>
  <si>
    <t>Králičí hráz</t>
  </si>
  <si>
    <t>Prezidentka</t>
  </si>
  <si>
    <t>Spiaci účet</t>
  </si>
  <si>
    <t>Broskvičky</t>
  </si>
  <si>
    <t>AMOR</t>
  </si>
  <si>
    <t>ALF DUBS</t>
  </si>
  <si>
    <t>The Killing of a European Journalist</t>
  </si>
  <si>
    <t>Mimi a Líza - Zahrada</t>
  </si>
  <si>
    <t>Sestry</t>
  </si>
  <si>
    <t>Chladná oblaka</t>
  </si>
  <si>
    <t>Malý Tesla a zloději nápadů</t>
  </si>
  <si>
    <t xml:space="preserve">Půlnoční hlídka </t>
  </si>
  <si>
    <t>Ema a smrtihlav</t>
  </si>
  <si>
    <t>Lili</t>
  </si>
  <si>
    <t>Wet Monday</t>
  </si>
  <si>
    <t>Měsíc je můj otec</t>
  </si>
  <si>
    <t>Písek v očích</t>
  </si>
  <si>
    <t>Mýtus o opravdovém člověku</t>
  </si>
  <si>
    <t>Frankenstein 2.0</t>
  </si>
  <si>
    <t>DJ Ahmet</t>
  </si>
  <si>
    <t>Children of Kozara</t>
  </si>
  <si>
    <t>Father figure_VZOR</t>
  </si>
  <si>
    <t>Je to ve hvězdách</t>
  </si>
  <si>
    <t>Invalida</t>
  </si>
  <si>
    <t>Čierne na bielom koni</t>
  </si>
  <si>
    <t>Bunkr</t>
  </si>
  <si>
    <t>Lázně Terezín</t>
  </si>
  <si>
    <t xml:space="preserve">Podhradský Michal </t>
  </si>
  <si>
    <t>ANO</t>
  </si>
  <si>
    <t>Krásnohorský Juraj</t>
  </si>
  <si>
    <t>NE</t>
  </si>
  <si>
    <t xml:space="preserve">Tuček Daniel </t>
  </si>
  <si>
    <t>Vála Luboš</t>
  </si>
  <si>
    <t xml:space="preserve">Krejčí Tereza </t>
  </si>
  <si>
    <t>Schwarcz Viktor</t>
  </si>
  <si>
    <t>Konečný Lubomír</t>
  </si>
  <si>
    <t>Kráčmer Michal</t>
  </si>
  <si>
    <t>Borovan Pavel</t>
  </si>
  <si>
    <t>Krejčí Tereza</t>
  </si>
  <si>
    <t>Babinec Petr</t>
  </si>
  <si>
    <t>Rozvaldová Jana</t>
  </si>
  <si>
    <t>Vandas Martin</t>
  </si>
  <si>
    <t xml:space="preserve">Rozvaldová Jana </t>
  </si>
  <si>
    <t>Mathé Ivo</t>
  </si>
  <si>
    <t>Kuhrová Veronika</t>
  </si>
  <si>
    <t xml:space="preserve">Borovan Pavel </t>
  </si>
  <si>
    <t xml:space="preserve">Krásnohorský Juraj </t>
  </si>
  <si>
    <t xml:space="preserve">Procházková Maria </t>
  </si>
  <si>
    <t>ne</t>
  </si>
  <si>
    <t>Kopecká Anna</t>
  </si>
  <si>
    <t xml:space="preserve">Daňhel Jan </t>
  </si>
  <si>
    <t>Blaha Zdeněk</t>
  </si>
  <si>
    <t>ano</t>
  </si>
  <si>
    <t>Špidla Šimon</t>
  </si>
  <si>
    <t>Nedodal</t>
  </si>
  <si>
    <t>Cielová Hana</t>
  </si>
  <si>
    <t xml:space="preserve">Lišková Veronika </t>
  </si>
  <si>
    <t>Uhrik Štefan</t>
  </si>
  <si>
    <t>Daňhel Jan</t>
  </si>
  <si>
    <t>Slavíková Helena</t>
  </si>
  <si>
    <t>Nováková Marta</t>
  </si>
  <si>
    <t>Schmarc Vít</t>
  </si>
  <si>
    <t>NEDODAL</t>
  </si>
  <si>
    <t xml:space="preserve">Skupa Lukáš </t>
  </si>
  <si>
    <t>Štern Jan</t>
  </si>
  <si>
    <t>Szczepanik Petr</t>
  </si>
  <si>
    <t>Ryšavý Martin</t>
  </si>
  <si>
    <t>Gregor Lukáš</t>
  </si>
  <si>
    <t>Procházková Maria</t>
  </si>
  <si>
    <t>Svatoňová Kateřina</t>
  </si>
  <si>
    <t>Česálková Lucie</t>
  </si>
  <si>
    <t xml:space="preserve">Lukeš Jan </t>
  </si>
  <si>
    <t>Voráč Jiří</t>
  </si>
  <si>
    <t xml:space="preserve">Voráč Jiří </t>
  </si>
  <si>
    <t>Prokopová Alena</t>
  </si>
  <si>
    <t xml:space="preserve">Jiřiště Jakub </t>
  </si>
  <si>
    <t>Kulhánková Hana</t>
  </si>
  <si>
    <t>Skupa Lukáš</t>
  </si>
  <si>
    <t xml:space="preserve">Cielová Hana </t>
  </si>
  <si>
    <t xml:space="preserve">Ryšavý Martin </t>
  </si>
  <si>
    <t xml:space="preserve">ne </t>
  </si>
  <si>
    <t xml:space="preserve">ano </t>
  </si>
  <si>
    <t>30.04.2022/30.4.2023</t>
  </si>
  <si>
    <t>4610/2021</t>
  </si>
  <si>
    <t>4611/2021</t>
  </si>
  <si>
    <t>4613/2021</t>
  </si>
  <si>
    <t>4614/2021</t>
  </si>
  <si>
    <t>4616/2021</t>
  </si>
  <si>
    <t>4617/2021</t>
  </si>
  <si>
    <t>4618/2021</t>
  </si>
  <si>
    <t>4619/2021</t>
  </si>
  <si>
    <t>4620/2021</t>
  </si>
  <si>
    <t>4621/2021</t>
  </si>
  <si>
    <t>4623/2021</t>
  </si>
  <si>
    <t>4624/2021</t>
  </si>
  <si>
    <t>4625/2021</t>
  </si>
  <si>
    <t>4626/2021</t>
  </si>
  <si>
    <t>4627/2021</t>
  </si>
  <si>
    <t>4628/2021</t>
  </si>
  <si>
    <t>4629/2021</t>
  </si>
  <si>
    <t>4630/2021</t>
  </si>
  <si>
    <t>4631/2021</t>
  </si>
  <si>
    <t>4632/2021</t>
  </si>
  <si>
    <t>4633/2021</t>
  </si>
  <si>
    <t>4634/2021</t>
  </si>
  <si>
    <t>4635/2021</t>
  </si>
  <si>
    <t>4636/2021</t>
  </si>
  <si>
    <t>4637/2021</t>
  </si>
  <si>
    <t>4639/2021</t>
  </si>
  <si>
    <t>4640/2021</t>
  </si>
  <si>
    <t>4641/2021</t>
  </si>
  <si>
    <t>4642/2021</t>
  </si>
  <si>
    <t>investiční dotace</t>
  </si>
  <si>
    <t>90%</t>
  </si>
  <si>
    <t>60%</t>
  </si>
  <si>
    <t>ano - 10 %</t>
  </si>
  <si>
    <t>65%</t>
  </si>
  <si>
    <t>70%</t>
  </si>
  <si>
    <t>80%</t>
  </si>
  <si>
    <t>85%</t>
  </si>
  <si>
    <t>31.8.2022</t>
  </si>
  <si>
    <t>30.11.2022</t>
  </si>
  <si>
    <t>Projekt 4620/2021 The Killing of a European Journalist bude na základě usnesení Rady č. 138/2020 hrazen ze státní dotace 2020 do výše jejího zůstatku 358 500 Kč, na základě usnesení Rady č. 248/2019 bude hrazen ze státní dotace 2019 do výše jejího zůstatku 109 500 Kč, zbylých 432 000 Kč bude na základě usnesení Rady č. 179/2021 hrazeno ze státní dotace 2021. Zbylé projekty výzvy budou na základě usnesení Rady č. 179/2021 hrazeny ze státní dotace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</si>
</sst>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3" fillId="2" borderId="2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9" fontId="2" fillId="2" borderId="0" xfId="1" applyFont="1" applyFill="1" applyBorder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47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5.441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35</v>
      </c>
    </row>
    <row r="2" spans="1:29" ht="14.4" customHeight="1" x14ac:dyDescent="0.3">
      <c r="A2" s="4" t="s">
        <v>44</v>
      </c>
      <c r="D2" s="4" t="s">
        <v>24</v>
      </c>
    </row>
    <row r="3" spans="1:29" ht="14.4" customHeight="1" x14ac:dyDescent="0.3">
      <c r="A3" s="4" t="s">
        <v>45</v>
      </c>
      <c r="D3" s="2" t="s">
        <v>39</v>
      </c>
    </row>
    <row r="4" spans="1:29" ht="14.4" customHeight="1" x14ac:dyDescent="0.3">
      <c r="A4" s="4" t="s">
        <v>46</v>
      </c>
      <c r="D4" s="2" t="s">
        <v>40</v>
      </c>
    </row>
    <row r="5" spans="1:29" ht="14.4" customHeight="1" x14ac:dyDescent="0.3">
      <c r="A5" s="4" t="s">
        <v>38</v>
      </c>
      <c r="D5" s="2" t="s">
        <v>41</v>
      </c>
    </row>
    <row r="6" spans="1:29" ht="14.4" customHeight="1" x14ac:dyDescent="0.3">
      <c r="A6" s="2" t="s">
        <v>43</v>
      </c>
      <c r="D6" s="2" t="s">
        <v>42</v>
      </c>
    </row>
    <row r="7" spans="1:29" ht="14.4" customHeight="1" x14ac:dyDescent="0.3">
      <c r="A7" s="11" t="s">
        <v>47</v>
      </c>
    </row>
    <row r="8" spans="1:29" ht="14.4" customHeight="1" x14ac:dyDescent="0.3">
      <c r="D8" s="4" t="s">
        <v>25</v>
      </c>
    </row>
    <row r="9" spans="1:29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29" ht="26.25" customHeight="1" x14ac:dyDescent="0.3">
      <c r="A10" s="4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29" s="31" customFormat="1" ht="12.6" x14ac:dyDescent="0.3">
      <c r="A11" s="3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29" s="31" customFormat="1" ht="37.799999999999997" customHeight="1" x14ac:dyDescent="0.3">
      <c r="A12" s="33"/>
      <c r="D12" s="20" t="s">
        <v>199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29" ht="12.6" customHeight="1" x14ac:dyDescent="0.3">
      <c r="A13" s="4"/>
    </row>
    <row r="14" spans="1:29" ht="26.4" customHeight="1" x14ac:dyDescent="0.3">
      <c r="A14" s="21" t="s">
        <v>0</v>
      </c>
      <c r="B14" s="21" t="s">
        <v>1</v>
      </c>
      <c r="C14" s="21" t="s">
        <v>19</v>
      </c>
      <c r="D14" s="21" t="s">
        <v>13</v>
      </c>
      <c r="E14" s="24" t="s">
        <v>2</v>
      </c>
      <c r="F14" s="21" t="s">
        <v>32</v>
      </c>
      <c r="G14" s="21"/>
      <c r="H14" s="21" t="s">
        <v>33</v>
      </c>
      <c r="I14" s="21"/>
      <c r="J14" s="21" t="s">
        <v>34</v>
      </c>
      <c r="K14" s="21"/>
      <c r="L14" s="21" t="s">
        <v>15</v>
      </c>
      <c r="M14" s="21" t="s">
        <v>14</v>
      </c>
      <c r="N14" s="21" t="s">
        <v>16</v>
      </c>
      <c r="O14" s="21" t="s">
        <v>29</v>
      </c>
      <c r="P14" s="21" t="s">
        <v>30</v>
      </c>
      <c r="Q14" s="21" t="s">
        <v>31</v>
      </c>
      <c r="R14" s="21" t="s">
        <v>3</v>
      </c>
      <c r="S14" s="21" t="s">
        <v>4</v>
      </c>
      <c r="T14" s="21" t="s">
        <v>5</v>
      </c>
      <c r="U14" s="21" t="s">
        <v>6</v>
      </c>
      <c r="V14" s="21" t="s">
        <v>7</v>
      </c>
      <c r="W14" s="21" t="s">
        <v>8</v>
      </c>
      <c r="X14" s="21" t="s">
        <v>18</v>
      </c>
      <c r="Y14" s="21" t="s">
        <v>17</v>
      </c>
      <c r="Z14" s="21" t="s">
        <v>9</v>
      </c>
      <c r="AA14" s="21" t="s">
        <v>10</v>
      </c>
      <c r="AB14" s="21" t="s">
        <v>11</v>
      </c>
      <c r="AC14" s="21" t="s">
        <v>12</v>
      </c>
    </row>
    <row r="15" spans="1:29" ht="59.4" customHeight="1" x14ac:dyDescent="0.3">
      <c r="A15" s="23"/>
      <c r="B15" s="23"/>
      <c r="C15" s="23"/>
      <c r="D15" s="23"/>
      <c r="E15" s="2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28.95" customHeight="1" x14ac:dyDescent="0.3">
      <c r="A16" s="23"/>
      <c r="B16" s="23"/>
      <c r="C16" s="23"/>
      <c r="D16" s="23"/>
      <c r="E16" s="25"/>
      <c r="F16" s="13" t="s">
        <v>26</v>
      </c>
      <c r="G16" s="12" t="s">
        <v>27</v>
      </c>
      <c r="H16" s="12" t="s">
        <v>26</v>
      </c>
      <c r="I16" s="12" t="s">
        <v>27</v>
      </c>
      <c r="J16" s="12" t="s">
        <v>26</v>
      </c>
      <c r="K16" s="12" t="s">
        <v>27</v>
      </c>
      <c r="L16" s="12" t="s">
        <v>28</v>
      </c>
      <c r="M16" s="12" t="s">
        <v>21</v>
      </c>
      <c r="N16" s="12" t="s">
        <v>21</v>
      </c>
      <c r="O16" s="12" t="s">
        <v>22</v>
      </c>
      <c r="P16" s="12" t="s">
        <v>23</v>
      </c>
      <c r="Q16" s="12" t="s">
        <v>23</v>
      </c>
      <c r="R16" s="12" t="s">
        <v>22</v>
      </c>
      <c r="S16" s="12"/>
      <c r="T16" s="12"/>
      <c r="U16" s="12"/>
      <c r="V16" s="5"/>
      <c r="W16" s="5"/>
      <c r="X16" s="5"/>
      <c r="Y16" s="5"/>
      <c r="Z16" s="5"/>
      <c r="AA16" s="5"/>
      <c r="AB16" s="5"/>
      <c r="AC16" s="12"/>
    </row>
    <row r="17" spans="1:95" s="6" customFormat="1" ht="12.75" customHeight="1" x14ac:dyDescent="0.2">
      <c r="A17" s="14" t="s">
        <v>183</v>
      </c>
      <c r="B17" s="14" t="s">
        <v>69</v>
      </c>
      <c r="C17" s="14" t="s">
        <v>98</v>
      </c>
      <c r="D17" s="15">
        <v>21812648</v>
      </c>
      <c r="E17" s="15">
        <v>2080000</v>
      </c>
      <c r="F17" s="14" t="s">
        <v>145</v>
      </c>
      <c r="G17" s="14" t="s">
        <v>105</v>
      </c>
      <c r="H17" s="16" t="s">
        <v>138</v>
      </c>
      <c r="I17" s="16" t="s">
        <v>139</v>
      </c>
      <c r="J17" s="14" t="s">
        <v>122</v>
      </c>
      <c r="K17" s="14" t="s">
        <v>105</v>
      </c>
      <c r="L17" s="7">
        <v>35.375</v>
      </c>
      <c r="M17" s="7">
        <v>12.75</v>
      </c>
      <c r="N17" s="7">
        <v>12.625</v>
      </c>
      <c r="O17" s="7">
        <v>5</v>
      </c>
      <c r="P17" s="7">
        <v>8.875</v>
      </c>
      <c r="Q17" s="7">
        <v>8.875</v>
      </c>
      <c r="R17" s="7">
        <v>5</v>
      </c>
      <c r="S17" s="8">
        <v>88.5</v>
      </c>
      <c r="T17" s="27">
        <v>2000000</v>
      </c>
      <c r="U17" s="9" t="s">
        <v>189</v>
      </c>
      <c r="V17" s="29" t="s">
        <v>129</v>
      </c>
      <c r="W17" s="48" t="s">
        <v>129</v>
      </c>
      <c r="X17" s="29" t="s">
        <v>125</v>
      </c>
      <c r="Y17" s="48"/>
      <c r="Z17" s="49">
        <v>0.86</v>
      </c>
      <c r="AA17" s="48" t="s">
        <v>190</v>
      </c>
      <c r="AB17" s="50">
        <v>44985</v>
      </c>
      <c r="AC17" s="50">
        <v>44985</v>
      </c>
      <c r="AD17" s="5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6" customFormat="1" ht="12.75" customHeight="1" x14ac:dyDescent="0.2">
      <c r="A18" s="14" t="s">
        <v>165</v>
      </c>
      <c r="B18" s="14" t="s">
        <v>53</v>
      </c>
      <c r="C18" s="14" t="s">
        <v>80</v>
      </c>
      <c r="D18" s="15">
        <v>66000000</v>
      </c>
      <c r="E18" s="15">
        <v>4400000</v>
      </c>
      <c r="F18" s="14" t="s">
        <v>132</v>
      </c>
      <c r="G18" s="14" t="s">
        <v>105</v>
      </c>
      <c r="H18" s="16" t="s">
        <v>152</v>
      </c>
      <c r="I18" s="16" t="s">
        <v>105</v>
      </c>
      <c r="J18" s="14" t="s">
        <v>111</v>
      </c>
      <c r="K18" s="14" t="s">
        <v>105</v>
      </c>
      <c r="L18" s="7">
        <v>36.375</v>
      </c>
      <c r="M18" s="7">
        <v>12.75</v>
      </c>
      <c r="N18" s="7">
        <v>12.875</v>
      </c>
      <c r="O18" s="7">
        <v>5</v>
      </c>
      <c r="P18" s="7">
        <v>7.5</v>
      </c>
      <c r="Q18" s="7">
        <v>8.625</v>
      </c>
      <c r="R18" s="7">
        <v>5</v>
      </c>
      <c r="S18" s="8">
        <v>88.125</v>
      </c>
      <c r="T18" s="27">
        <v>3400000</v>
      </c>
      <c r="U18" s="38" t="s">
        <v>189</v>
      </c>
      <c r="V18" s="29" t="s">
        <v>129</v>
      </c>
      <c r="W18" s="48" t="s">
        <v>125</v>
      </c>
      <c r="X18" s="29" t="s">
        <v>129</v>
      </c>
      <c r="Y18" s="48" t="s">
        <v>192</v>
      </c>
      <c r="Z18" s="49">
        <v>0.28000000000000003</v>
      </c>
      <c r="AA18" s="48" t="s">
        <v>191</v>
      </c>
      <c r="AB18" s="50">
        <v>45016</v>
      </c>
      <c r="AC18" s="50">
        <v>45016</v>
      </c>
      <c r="AD18" s="5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ht="12.75" customHeight="1" x14ac:dyDescent="0.2">
      <c r="A19" s="14" t="s">
        <v>163</v>
      </c>
      <c r="B19" s="14" t="s">
        <v>51</v>
      </c>
      <c r="C19" s="14" t="s">
        <v>78</v>
      </c>
      <c r="D19" s="15">
        <v>11153526</v>
      </c>
      <c r="E19" s="15">
        <v>1200000</v>
      </c>
      <c r="F19" s="14" t="s">
        <v>128</v>
      </c>
      <c r="G19" s="14" t="s">
        <v>105</v>
      </c>
      <c r="H19" s="16"/>
      <c r="I19" s="16"/>
      <c r="J19" s="14" t="s">
        <v>109</v>
      </c>
      <c r="K19" s="14" t="s">
        <v>105</v>
      </c>
      <c r="L19" s="7">
        <v>35</v>
      </c>
      <c r="M19" s="7">
        <v>13.625</v>
      </c>
      <c r="N19" s="7">
        <v>13.875</v>
      </c>
      <c r="O19" s="7">
        <v>4.875</v>
      </c>
      <c r="P19" s="7">
        <v>8.375</v>
      </c>
      <c r="Q19" s="7">
        <v>8.75</v>
      </c>
      <c r="R19" s="7">
        <v>3.125</v>
      </c>
      <c r="S19" s="8">
        <v>87.625</v>
      </c>
      <c r="T19" s="27">
        <v>1200000</v>
      </c>
      <c r="U19" s="38" t="s">
        <v>189</v>
      </c>
      <c r="V19" s="29" t="s">
        <v>125</v>
      </c>
      <c r="W19" s="48" t="s">
        <v>125</v>
      </c>
      <c r="X19" s="29" t="s">
        <v>125</v>
      </c>
      <c r="Y19" s="48" t="s">
        <v>125</v>
      </c>
      <c r="Z19" s="49">
        <v>0.43</v>
      </c>
      <c r="AA19" s="48" t="s">
        <v>191</v>
      </c>
      <c r="AB19" s="50">
        <v>45291</v>
      </c>
      <c r="AC19" s="50">
        <v>45291</v>
      </c>
      <c r="AD19" s="5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2">
      <c r="A20" s="14" t="s">
        <v>169</v>
      </c>
      <c r="B20" s="14" t="s">
        <v>57</v>
      </c>
      <c r="C20" s="14" t="s">
        <v>84</v>
      </c>
      <c r="D20" s="15">
        <v>7744402</v>
      </c>
      <c r="E20" s="15">
        <v>2092000</v>
      </c>
      <c r="F20" s="14" t="s">
        <v>135</v>
      </c>
      <c r="G20" s="14" t="s">
        <v>105</v>
      </c>
      <c r="H20" s="16" t="s">
        <v>151</v>
      </c>
      <c r="I20" s="16" t="s">
        <v>105</v>
      </c>
      <c r="J20" s="14"/>
      <c r="K20" s="14"/>
      <c r="L20" s="7">
        <v>35</v>
      </c>
      <c r="M20" s="7">
        <v>13</v>
      </c>
      <c r="N20" s="7">
        <v>12.625</v>
      </c>
      <c r="O20" s="7">
        <v>5</v>
      </c>
      <c r="P20" s="7">
        <v>7.375</v>
      </c>
      <c r="Q20" s="7">
        <v>9</v>
      </c>
      <c r="R20" s="7">
        <v>5</v>
      </c>
      <c r="S20" s="8">
        <v>87</v>
      </c>
      <c r="T20" s="27">
        <v>1800000</v>
      </c>
      <c r="U20" s="38" t="s">
        <v>189</v>
      </c>
      <c r="V20" s="29" t="s">
        <v>129</v>
      </c>
      <c r="W20" s="48" t="s">
        <v>129</v>
      </c>
      <c r="X20" s="29" t="s">
        <v>125</v>
      </c>
      <c r="Y20" s="48" t="s">
        <v>125</v>
      </c>
      <c r="Z20" s="49">
        <v>0.59</v>
      </c>
      <c r="AA20" s="48" t="s">
        <v>194</v>
      </c>
      <c r="AB20" s="50">
        <v>44803</v>
      </c>
      <c r="AC20" s="48" t="s">
        <v>197</v>
      </c>
      <c r="AD20" s="5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2">
      <c r="A21" s="14" t="s">
        <v>177</v>
      </c>
      <c r="B21" s="14" t="s">
        <v>64</v>
      </c>
      <c r="C21" s="14" t="s">
        <v>92</v>
      </c>
      <c r="D21" s="15">
        <v>23403000</v>
      </c>
      <c r="E21" s="15">
        <v>2900000</v>
      </c>
      <c r="F21" s="14" t="s">
        <v>142</v>
      </c>
      <c r="G21" s="14" t="s">
        <v>105</v>
      </c>
      <c r="H21" s="16" t="s">
        <v>151</v>
      </c>
      <c r="I21" s="16" t="s">
        <v>105</v>
      </c>
      <c r="J21" s="14" t="s">
        <v>118</v>
      </c>
      <c r="K21" s="14" t="s">
        <v>105</v>
      </c>
      <c r="L21" s="7">
        <v>34.75</v>
      </c>
      <c r="M21" s="7">
        <v>13</v>
      </c>
      <c r="N21" s="7">
        <v>12.625</v>
      </c>
      <c r="O21" s="7">
        <v>5</v>
      </c>
      <c r="P21" s="7">
        <v>7.5</v>
      </c>
      <c r="Q21" s="7">
        <v>8.5</v>
      </c>
      <c r="R21" s="7">
        <v>5</v>
      </c>
      <c r="S21" s="8">
        <v>86.375</v>
      </c>
      <c r="T21" s="27">
        <v>2400000</v>
      </c>
      <c r="U21" s="38" t="s">
        <v>189</v>
      </c>
      <c r="V21" s="29" t="s">
        <v>129</v>
      </c>
      <c r="W21" s="48" t="s">
        <v>129</v>
      </c>
      <c r="X21" s="29" t="s">
        <v>125</v>
      </c>
      <c r="Y21" s="48" t="s">
        <v>125</v>
      </c>
      <c r="Z21" s="49">
        <v>0.47</v>
      </c>
      <c r="AA21" s="48" t="s">
        <v>193</v>
      </c>
      <c r="AB21" s="50">
        <v>45016</v>
      </c>
      <c r="AC21" s="50">
        <v>45016</v>
      </c>
      <c r="AD21" s="5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x14ac:dyDescent="0.2">
      <c r="A22" s="14" t="s">
        <v>180</v>
      </c>
      <c r="B22" s="14" t="s">
        <v>66</v>
      </c>
      <c r="C22" s="14" t="s">
        <v>95</v>
      </c>
      <c r="D22" s="15">
        <v>9944000</v>
      </c>
      <c r="E22" s="15">
        <v>1700000</v>
      </c>
      <c r="F22" s="14" t="s">
        <v>138</v>
      </c>
      <c r="G22" s="14" t="s">
        <v>139</v>
      </c>
      <c r="H22" s="16" t="s">
        <v>146</v>
      </c>
      <c r="I22" s="16" t="s">
        <v>105</v>
      </c>
      <c r="J22" s="14" t="s">
        <v>113</v>
      </c>
      <c r="K22" s="14" t="s">
        <v>105</v>
      </c>
      <c r="L22" s="7">
        <v>35.125</v>
      </c>
      <c r="M22" s="7">
        <v>13</v>
      </c>
      <c r="N22" s="7">
        <v>12.375</v>
      </c>
      <c r="O22" s="7">
        <v>5</v>
      </c>
      <c r="P22" s="7">
        <v>8</v>
      </c>
      <c r="Q22" s="7">
        <v>8.625</v>
      </c>
      <c r="R22" s="7">
        <v>4.125</v>
      </c>
      <c r="S22" s="8">
        <v>86.25</v>
      </c>
      <c r="T22" s="27">
        <v>1600000</v>
      </c>
      <c r="U22" s="38" t="s">
        <v>189</v>
      </c>
      <c r="V22" s="29" t="s">
        <v>129</v>
      </c>
      <c r="W22" s="48" t="s">
        <v>129</v>
      </c>
      <c r="X22" s="29" t="s">
        <v>125</v>
      </c>
      <c r="Y22" s="48" t="s">
        <v>125</v>
      </c>
      <c r="Z22" s="49">
        <v>0.71</v>
      </c>
      <c r="AA22" s="48" t="s">
        <v>195</v>
      </c>
      <c r="AB22" s="50">
        <v>45077</v>
      </c>
      <c r="AC22" s="50">
        <v>45077</v>
      </c>
      <c r="AD22" s="5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">
      <c r="A23" s="14" t="s">
        <v>168</v>
      </c>
      <c r="B23" s="14" t="s">
        <v>56</v>
      </c>
      <c r="C23" s="14" t="s">
        <v>83</v>
      </c>
      <c r="D23" s="15">
        <v>14447607</v>
      </c>
      <c r="E23" s="15">
        <v>900000</v>
      </c>
      <c r="F23" s="14" t="s">
        <v>134</v>
      </c>
      <c r="G23" s="14" t="s">
        <v>105</v>
      </c>
      <c r="H23" s="16" t="s">
        <v>150</v>
      </c>
      <c r="I23" s="16" t="s">
        <v>105</v>
      </c>
      <c r="J23" s="14" t="s">
        <v>113</v>
      </c>
      <c r="K23" s="14" t="s">
        <v>107</v>
      </c>
      <c r="L23" s="7">
        <v>33.75</v>
      </c>
      <c r="M23" s="7">
        <v>12.375</v>
      </c>
      <c r="N23" s="7">
        <v>13</v>
      </c>
      <c r="O23" s="7">
        <v>4.75</v>
      </c>
      <c r="P23" s="7">
        <v>8.625</v>
      </c>
      <c r="Q23" s="7">
        <v>8.875</v>
      </c>
      <c r="R23" s="7">
        <v>4</v>
      </c>
      <c r="S23" s="8">
        <v>85.375</v>
      </c>
      <c r="T23" s="27">
        <v>900000</v>
      </c>
      <c r="U23" s="38" t="s">
        <v>189</v>
      </c>
      <c r="V23" s="29" t="s">
        <v>125</v>
      </c>
      <c r="W23" s="48" t="s">
        <v>125</v>
      </c>
      <c r="X23" s="29" t="s">
        <v>125</v>
      </c>
      <c r="Y23" s="48" t="s">
        <v>125</v>
      </c>
      <c r="Z23" s="49">
        <v>0.12</v>
      </c>
      <c r="AA23" s="48" t="s">
        <v>191</v>
      </c>
      <c r="AB23" s="50">
        <v>44560</v>
      </c>
      <c r="AC23" s="50">
        <v>44560</v>
      </c>
      <c r="AD23" s="5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6" customFormat="1" ht="12.75" customHeight="1" x14ac:dyDescent="0.2">
      <c r="A24" s="14" t="s">
        <v>187</v>
      </c>
      <c r="B24" s="14" t="s">
        <v>73</v>
      </c>
      <c r="C24" s="14" t="s">
        <v>102</v>
      </c>
      <c r="D24" s="15">
        <v>40040000</v>
      </c>
      <c r="E24" s="15">
        <v>3900000</v>
      </c>
      <c r="F24" s="14" t="s">
        <v>148</v>
      </c>
      <c r="G24" s="14" t="s">
        <v>105</v>
      </c>
      <c r="H24" s="16" t="s">
        <v>127</v>
      </c>
      <c r="I24" s="16" t="s">
        <v>105</v>
      </c>
      <c r="J24" s="14" t="s">
        <v>121</v>
      </c>
      <c r="K24" s="14" t="s">
        <v>107</v>
      </c>
      <c r="L24" s="7">
        <v>35.75</v>
      </c>
      <c r="M24" s="7">
        <v>13</v>
      </c>
      <c r="N24" s="7">
        <v>12.5</v>
      </c>
      <c r="O24" s="7">
        <v>5</v>
      </c>
      <c r="P24" s="7">
        <v>7.375</v>
      </c>
      <c r="Q24" s="7">
        <v>8.625</v>
      </c>
      <c r="R24" s="7">
        <v>3.125</v>
      </c>
      <c r="S24" s="8">
        <v>85.375</v>
      </c>
      <c r="T24" s="28">
        <v>3000000</v>
      </c>
      <c r="U24" s="38" t="s">
        <v>189</v>
      </c>
      <c r="V24" s="29" t="s">
        <v>129</v>
      </c>
      <c r="W24" s="48" t="s">
        <v>129</v>
      </c>
      <c r="X24" s="29" t="s">
        <v>129</v>
      </c>
      <c r="Y24" s="48" t="s">
        <v>125</v>
      </c>
      <c r="Z24" s="49">
        <v>0.9</v>
      </c>
      <c r="AA24" s="48" t="s">
        <v>190</v>
      </c>
      <c r="AB24" s="50">
        <v>44926</v>
      </c>
      <c r="AC24" s="50">
        <v>44926</v>
      </c>
      <c r="AD24" s="5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6" customFormat="1" ht="13.5" customHeight="1" x14ac:dyDescent="0.2">
      <c r="A25" s="14" t="s">
        <v>181</v>
      </c>
      <c r="B25" s="14" t="s">
        <v>67</v>
      </c>
      <c r="C25" s="14" t="s">
        <v>96</v>
      </c>
      <c r="D25" s="15">
        <v>19430424</v>
      </c>
      <c r="E25" s="15">
        <v>3120000</v>
      </c>
      <c r="F25" s="14"/>
      <c r="G25" s="14"/>
      <c r="H25" s="16" t="s">
        <v>148</v>
      </c>
      <c r="I25" s="16" t="s">
        <v>105</v>
      </c>
      <c r="J25" s="14" t="s">
        <v>111</v>
      </c>
      <c r="K25" s="14" t="s">
        <v>105</v>
      </c>
      <c r="L25" s="7">
        <v>35.625</v>
      </c>
      <c r="M25" s="7">
        <v>11.875</v>
      </c>
      <c r="N25" s="7">
        <v>12.75</v>
      </c>
      <c r="O25" s="7">
        <v>5</v>
      </c>
      <c r="P25" s="7">
        <v>8.25</v>
      </c>
      <c r="Q25" s="7">
        <v>8.875</v>
      </c>
      <c r="R25" s="7">
        <v>2.25</v>
      </c>
      <c r="S25" s="8">
        <v>84.625</v>
      </c>
      <c r="T25" s="27">
        <v>3000000</v>
      </c>
      <c r="U25" s="38" t="s">
        <v>189</v>
      </c>
      <c r="V25" s="29" t="s">
        <v>129</v>
      </c>
      <c r="W25" s="48" t="s">
        <v>129</v>
      </c>
      <c r="X25" s="29" t="s">
        <v>125</v>
      </c>
      <c r="Y25" s="48" t="s">
        <v>125</v>
      </c>
      <c r="Z25" s="49">
        <v>0.81</v>
      </c>
      <c r="AA25" s="48" t="s">
        <v>190</v>
      </c>
      <c r="AB25" s="50">
        <v>45107</v>
      </c>
      <c r="AC25" s="50">
        <v>45107</v>
      </c>
      <c r="AD25" s="5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6" customFormat="1" ht="12.75" customHeight="1" x14ac:dyDescent="0.2">
      <c r="A26" s="14" t="s">
        <v>178</v>
      </c>
      <c r="B26" s="14" t="s">
        <v>65</v>
      </c>
      <c r="C26" s="14" t="s">
        <v>93</v>
      </c>
      <c r="D26" s="15">
        <v>6188100</v>
      </c>
      <c r="E26" s="15">
        <v>800000</v>
      </c>
      <c r="F26" s="14" t="s">
        <v>143</v>
      </c>
      <c r="G26" s="14" t="s">
        <v>105</v>
      </c>
      <c r="H26" s="16" t="s">
        <v>141</v>
      </c>
      <c r="I26" s="16" t="s">
        <v>105</v>
      </c>
      <c r="J26" s="14" t="s">
        <v>119</v>
      </c>
      <c r="K26" s="14" t="s">
        <v>105</v>
      </c>
      <c r="L26" s="7">
        <v>35</v>
      </c>
      <c r="M26" s="7">
        <v>11.25</v>
      </c>
      <c r="N26" s="7">
        <v>11.875</v>
      </c>
      <c r="O26" s="7">
        <v>4.875</v>
      </c>
      <c r="P26" s="7">
        <v>8.25</v>
      </c>
      <c r="Q26" s="7">
        <v>8.75</v>
      </c>
      <c r="R26" s="7">
        <v>4.25</v>
      </c>
      <c r="S26" s="8">
        <v>84.25</v>
      </c>
      <c r="T26" s="27">
        <v>700000</v>
      </c>
      <c r="U26" s="38" t="s">
        <v>189</v>
      </c>
      <c r="V26" s="29" t="s">
        <v>129</v>
      </c>
      <c r="W26" s="48" t="s">
        <v>129</v>
      </c>
      <c r="X26" s="29" t="s">
        <v>125</v>
      </c>
      <c r="Y26" s="48" t="s">
        <v>125</v>
      </c>
      <c r="Z26" s="49">
        <v>0.75</v>
      </c>
      <c r="AA26" s="48" t="s">
        <v>196</v>
      </c>
      <c r="AB26" s="50">
        <v>44866</v>
      </c>
      <c r="AC26" s="48" t="s">
        <v>198</v>
      </c>
      <c r="AD26" s="5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6" customFormat="1" ht="12.75" customHeight="1" x14ac:dyDescent="0.2">
      <c r="A27" s="14" t="s">
        <v>184</v>
      </c>
      <c r="B27" s="14" t="s">
        <v>70</v>
      </c>
      <c r="C27" s="14" t="s">
        <v>99</v>
      </c>
      <c r="D27" s="15">
        <v>20699121</v>
      </c>
      <c r="E27" s="15">
        <v>1050000</v>
      </c>
      <c r="F27" s="14" t="s">
        <v>146</v>
      </c>
      <c r="G27" s="14" t="s">
        <v>105</v>
      </c>
      <c r="H27" s="16" t="s">
        <v>153</v>
      </c>
      <c r="I27" s="16" t="s">
        <v>105</v>
      </c>
      <c r="J27" s="14" t="s">
        <v>118</v>
      </c>
      <c r="K27" s="14" t="s">
        <v>105</v>
      </c>
      <c r="L27" s="7">
        <v>30.375</v>
      </c>
      <c r="M27" s="7">
        <v>13.125</v>
      </c>
      <c r="N27" s="7">
        <v>11.75</v>
      </c>
      <c r="O27" s="7">
        <v>5</v>
      </c>
      <c r="P27" s="7">
        <v>7.125</v>
      </c>
      <c r="Q27" s="7">
        <v>7.375</v>
      </c>
      <c r="R27" s="7">
        <v>4.875</v>
      </c>
      <c r="S27" s="8">
        <v>79.625</v>
      </c>
      <c r="T27" s="27"/>
      <c r="U27" s="38" t="s">
        <v>189</v>
      </c>
      <c r="V27" s="29" t="s">
        <v>158</v>
      </c>
      <c r="W27" s="48"/>
      <c r="X27" s="29" t="s">
        <v>125</v>
      </c>
      <c r="Y27" s="48"/>
      <c r="Z27" s="49">
        <v>0.61</v>
      </c>
      <c r="AA27" s="48"/>
      <c r="AB27" s="50">
        <v>45016</v>
      </c>
      <c r="AC27" s="48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6" customFormat="1" ht="12.75" customHeight="1" x14ac:dyDescent="0.2">
      <c r="A28" s="14" t="s">
        <v>174</v>
      </c>
      <c r="B28" s="17" t="s">
        <v>62</v>
      </c>
      <c r="C28" s="14" t="s">
        <v>89</v>
      </c>
      <c r="D28" s="15">
        <v>54287000</v>
      </c>
      <c r="E28" s="15">
        <v>6000000</v>
      </c>
      <c r="F28" s="14" t="s">
        <v>140</v>
      </c>
      <c r="G28" s="14" t="s">
        <v>105</v>
      </c>
      <c r="H28" s="16"/>
      <c r="I28" s="16"/>
      <c r="J28" s="14" t="s">
        <v>117</v>
      </c>
      <c r="K28" s="14" t="s">
        <v>105</v>
      </c>
      <c r="L28" s="7">
        <v>31.125</v>
      </c>
      <c r="M28" s="7">
        <v>12.75</v>
      </c>
      <c r="N28" s="7">
        <v>12.25</v>
      </c>
      <c r="O28" s="7">
        <v>4.75</v>
      </c>
      <c r="P28" s="7">
        <v>6.375</v>
      </c>
      <c r="Q28" s="7">
        <v>7</v>
      </c>
      <c r="R28" s="7">
        <v>5</v>
      </c>
      <c r="S28" s="8">
        <v>79.25</v>
      </c>
      <c r="T28" s="27"/>
      <c r="U28" s="38" t="s">
        <v>189</v>
      </c>
      <c r="V28" s="29" t="s">
        <v>129</v>
      </c>
      <c r="W28" s="48"/>
      <c r="X28" s="29" t="s">
        <v>129</v>
      </c>
      <c r="Y28" s="48"/>
      <c r="Z28" s="49">
        <v>0.71</v>
      </c>
      <c r="AA28" s="48"/>
      <c r="AB28" s="50">
        <v>45031</v>
      </c>
      <c r="AC28" s="48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6" customFormat="1" ht="12.75" customHeight="1" x14ac:dyDescent="0.2">
      <c r="A29" s="14" t="s">
        <v>186</v>
      </c>
      <c r="B29" s="14" t="s">
        <v>72</v>
      </c>
      <c r="C29" s="14" t="s">
        <v>101</v>
      </c>
      <c r="D29" s="15">
        <v>28236000</v>
      </c>
      <c r="E29" s="15">
        <v>2990000</v>
      </c>
      <c r="F29" s="14"/>
      <c r="G29" s="14"/>
      <c r="H29" s="16" t="s">
        <v>156</v>
      </c>
      <c r="I29" s="16" t="s">
        <v>105</v>
      </c>
      <c r="J29" s="14" t="s">
        <v>108</v>
      </c>
      <c r="K29" s="14" t="s">
        <v>105</v>
      </c>
      <c r="L29" s="7">
        <v>30</v>
      </c>
      <c r="M29" s="7">
        <v>12</v>
      </c>
      <c r="N29" s="7">
        <v>11</v>
      </c>
      <c r="O29" s="7">
        <v>5</v>
      </c>
      <c r="P29" s="7">
        <v>7.875</v>
      </c>
      <c r="Q29" s="7">
        <v>7.875</v>
      </c>
      <c r="R29" s="7">
        <v>5</v>
      </c>
      <c r="S29" s="8">
        <v>78.75</v>
      </c>
      <c r="T29" s="27"/>
      <c r="U29" s="38" t="s">
        <v>189</v>
      </c>
      <c r="V29" s="29" t="s">
        <v>129</v>
      </c>
      <c r="W29" s="48"/>
      <c r="X29" s="29" t="s">
        <v>125</v>
      </c>
      <c r="Y29" s="48"/>
      <c r="Z29" s="49">
        <v>0.78</v>
      </c>
      <c r="AA29" s="48"/>
      <c r="AB29" s="50">
        <v>44956</v>
      </c>
      <c r="AC29" s="48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6" customFormat="1" x14ac:dyDescent="0.2">
      <c r="A30" s="14" t="s">
        <v>170</v>
      </c>
      <c r="B30" s="14" t="s">
        <v>58</v>
      </c>
      <c r="C30" s="14" t="s">
        <v>85</v>
      </c>
      <c r="D30" s="15">
        <v>27960763</v>
      </c>
      <c r="E30" s="15">
        <v>3000000</v>
      </c>
      <c r="F30" s="14" t="s">
        <v>136</v>
      </c>
      <c r="G30" s="14" t="s">
        <v>105</v>
      </c>
      <c r="H30" s="16" t="s">
        <v>126</v>
      </c>
      <c r="I30" s="16" t="s">
        <v>105</v>
      </c>
      <c r="J30" s="14" t="s">
        <v>109</v>
      </c>
      <c r="K30" s="14" t="s">
        <v>105</v>
      </c>
      <c r="L30" s="7">
        <v>28.875</v>
      </c>
      <c r="M30" s="7">
        <v>11.75</v>
      </c>
      <c r="N30" s="7">
        <v>11.25</v>
      </c>
      <c r="O30" s="7">
        <v>5</v>
      </c>
      <c r="P30" s="7">
        <v>7.5</v>
      </c>
      <c r="Q30" s="7">
        <v>8.375</v>
      </c>
      <c r="R30" s="7">
        <v>5</v>
      </c>
      <c r="S30" s="8">
        <v>77.75</v>
      </c>
      <c r="T30" s="27"/>
      <c r="U30" s="38" t="s">
        <v>189</v>
      </c>
      <c r="V30" s="29" t="s">
        <v>129</v>
      </c>
      <c r="W30" s="48"/>
      <c r="X30" s="29" t="s">
        <v>125</v>
      </c>
      <c r="Y30" s="48"/>
      <c r="Z30" s="49">
        <v>0.84</v>
      </c>
      <c r="AA30" s="48"/>
      <c r="AB30" s="50">
        <v>44742</v>
      </c>
      <c r="AC30" s="48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6" customFormat="1" ht="12.75" customHeight="1" x14ac:dyDescent="0.2">
      <c r="A31" s="14" t="s">
        <v>161</v>
      </c>
      <c r="B31" s="14" t="s">
        <v>49</v>
      </c>
      <c r="C31" s="14" t="s">
        <v>76</v>
      </c>
      <c r="D31" s="15">
        <v>57126518</v>
      </c>
      <c r="E31" s="15">
        <v>4000000</v>
      </c>
      <c r="F31" s="14" t="s">
        <v>126</v>
      </c>
      <c r="G31" s="14" t="s">
        <v>105</v>
      </c>
      <c r="H31" s="16" t="s">
        <v>150</v>
      </c>
      <c r="I31" s="16" t="s">
        <v>105</v>
      </c>
      <c r="J31" s="14" t="s">
        <v>106</v>
      </c>
      <c r="K31" s="14" t="s">
        <v>107</v>
      </c>
      <c r="L31" s="7">
        <v>29.375</v>
      </c>
      <c r="M31" s="7">
        <v>13.125</v>
      </c>
      <c r="N31" s="7">
        <v>11.375</v>
      </c>
      <c r="O31" s="7">
        <v>4.75</v>
      </c>
      <c r="P31" s="7">
        <v>7</v>
      </c>
      <c r="Q31" s="7">
        <v>6.625</v>
      </c>
      <c r="R31" s="7">
        <v>5</v>
      </c>
      <c r="S31" s="8">
        <v>77.25</v>
      </c>
      <c r="T31" s="27"/>
      <c r="U31" s="38" t="s">
        <v>189</v>
      </c>
      <c r="V31" s="29" t="s">
        <v>129</v>
      </c>
      <c r="W31" s="48"/>
      <c r="X31" s="29" t="s">
        <v>125</v>
      </c>
      <c r="Y31" s="48"/>
      <c r="Z31" s="49">
        <v>0.53</v>
      </c>
      <c r="AA31" s="48"/>
      <c r="AB31" s="50">
        <v>44967</v>
      </c>
      <c r="AC31" s="4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s="6" customFormat="1" ht="12.75" customHeight="1" x14ac:dyDescent="0.2">
      <c r="A32" s="14" t="s">
        <v>162</v>
      </c>
      <c r="B32" s="14" t="s">
        <v>50</v>
      </c>
      <c r="C32" s="14" t="s">
        <v>77</v>
      </c>
      <c r="D32" s="15">
        <v>25244202</v>
      </c>
      <c r="E32" s="15">
        <v>2500000</v>
      </c>
      <c r="F32" s="14" t="s">
        <v>127</v>
      </c>
      <c r="G32" s="14" t="s">
        <v>105</v>
      </c>
      <c r="H32" s="16" t="s">
        <v>124</v>
      </c>
      <c r="I32" s="16" t="s">
        <v>105</v>
      </c>
      <c r="J32" s="14" t="s">
        <v>108</v>
      </c>
      <c r="K32" s="14" t="s">
        <v>105</v>
      </c>
      <c r="L32" s="7">
        <v>29.25</v>
      </c>
      <c r="M32" s="7">
        <v>11.875</v>
      </c>
      <c r="N32" s="7">
        <v>10.625</v>
      </c>
      <c r="O32" s="7">
        <v>4.75</v>
      </c>
      <c r="P32" s="7">
        <v>7.75</v>
      </c>
      <c r="Q32" s="7">
        <v>7.5</v>
      </c>
      <c r="R32" s="7">
        <v>4.875</v>
      </c>
      <c r="S32" s="8">
        <v>76.625</v>
      </c>
      <c r="T32" s="27"/>
      <c r="U32" s="38" t="s">
        <v>189</v>
      </c>
      <c r="V32" s="29" t="s">
        <v>129</v>
      </c>
      <c r="W32" s="48"/>
      <c r="X32" s="29" t="s">
        <v>125</v>
      </c>
      <c r="Y32" s="48"/>
      <c r="Z32" s="49">
        <v>0.74</v>
      </c>
      <c r="AA32" s="48"/>
      <c r="AB32" s="50">
        <v>44957</v>
      </c>
      <c r="AC32" s="48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s="6" customFormat="1" ht="12.75" customHeight="1" x14ac:dyDescent="0.2">
      <c r="A33" s="14" t="s">
        <v>164</v>
      </c>
      <c r="B33" s="14" t="s">
        <v>52</v>
      </c>
      <c r="C33" s="14" t="s">
        <v>79</v>
      </c>
      <c r="D33" s="15">
        <v>47334000</v>
      </c>
      <c r="E33" s="15">
        <v>3750000</v>
      </c>
      <c r="F33" s="14" t="s">
        <v>130</v>
      </c>
      <c r="G33" s="14" t="s">
        <v>131</v>
      </c>
      <c r="H33" s="16" t="s">
        <v>147</v>
      </c>
      <c r="I33" s="16" t="s">
        <v>105</v>
      </c>
      <c r="J33" s="14" t="s">
        <v>110</v>
      </c>
      <c r="K33" s="14" t="s">
        <v>105</v>
      </c>
      <c r="L33" s="7">
        <v>29.125</v>
      </c>
      <c r="M33" s="7">
        <v>13.25</v>
      </c>
      <c r="N33" s="7">
        <v>11</v>
      </c>
      <c r="O33" s="7">
        <v>4.875</v>
      </c>
      <c r="P33" s="7">
        <v>7.75</v>
      </c>
      <c r="Q33" s="7">
        <v>7.625</v>
      </c>
      <c r="R33" s="7">
        <v>2.875</v>
      </c>
      <c r="S33" s="8">
        <v>76.5</v>
      </c>
      <c r="T33" s="27"/>
      <c r="U33" s="38" t="s">
        <v>189</v>
      </c>
      <c r="V33" s="29" t="s">
        <v>129</v>
      </c>
      <c r="W33" s="48"/>
      <c r="X33" s="29" t="s">
        <v>125</v>
      </c>
      <c r="Y33" s="48"/>
      <c r="Z33" s="49">
        <v>0.63</v>
      </c>
      <c r="AA33" s="48"/>
      <c r="AB33" s="50">
        <v>45107</v>
      </c>
      <c r="AC33" s="4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s="6" customFormat="1" ht="12.75" customHeight="1" x14ac:dyDescent="0.2">
      <c r="A34" s="14" t="s">
        <v>176</v>
      </c>
      <c r="B34" s="14" t="s">
        <v>63</v>
      </c>
      <c r="C34" s="14" t="s">
        <v>91</v>
      </c>
      <c r="D34" s="15">
        <v>25851219</v>
      </c>
      <c r="E34" s="15">
        <v>5400000</v>
      </c>
      <c r="F34" s="14" t="s">
        <v>141</v>
      </c>
      <c r="G34" s="14" t="s">
        <v>105</v>
      </c>
      <c r="H34" s="16" t="s">
        <v>144</v>
      </c>
      <c r="I34" s="16" t="s">
        <v>105</v>
      </c>
      <c r="J34" s="14" t="s">
        <v>118</v>
      </c>
      <c r="K34" s="14" t="s">
        <v>105</v>
      </c>
      <c r="L34" s="7">
        <v>32.25</v>
      </c>
      <c r="M34" s="7">
        <v>10.5</v>
      </c>
      <c r="N34" s="7">
        <v>12.125</v>
      </c>
      <c r="O34" s="7">
        <v>4.375</v>
      </c>
      <c r="P34" s="7">
        <v>6.625</v>
      </c>
      <c r="Q34" s="7">
        <v>6.5</v>
      </c>
      <c r="R34" s="7">
        <v>4</v>
      </c>
      <c r="S34" s="8">
        <v>76.375</v>
      </c>
      <c r="T34" s="27"/>
      <c r="U34" s="38" t="s">
        <v>189</v>
      </c>
      <c r="V34" s="29" t="s">
        <v>129</v>
      </c>
      <c r="W34" s="48"/>
      <c r="X34" s="29" t="s">
        <v>125</v>
      </c>
      <c r="Y34" s="48"/>
      <c r="Z34" s="49">
        <v>0.68</v>
      </c>
      <c r="AA34" s="48"/>
      <c r="AB34" s="50">
        <v>44956</v>
      </c>
      <c r="AC34" s="4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s="6" customFormat="1" x14ac:dyDescent="0.2">
      <c r="A35" s="14" t="s">
        <v>179</v>
      </c>
      <c r="B35" s="14" t="s">
        <v>58</v>
      </c>
      <c r="C35" s="14" t="s">
        <v>94</v>
      </c>
      <c r="D35" s="15">
        <v>21705000</v>
      </c>
      <c r="E35" s="15">
        <v>4500000</v>
      </c>
      <c r="F35" s="14" t="s">
        <v>144</v>
      </c>
      <c r="G35" s="14" t="s">
        <v>105</v>
      </c>
      <c r="H35" s="16" t="s">
        <v>154</v>
      </c>
      <c r="I35" s="16" t="s">
        <v>105</v>
      </c>
      <c r="J35" s="14" t="s">
        <v>120</v>
      </c>
      <c r="K35" s="14" t="s">
        <v>105</v>
      </c>
      <c r="L35" s="7">
        <v>29.375</v>
      </c>
      <c r="M35" s="7">
        <v>11.25</v>
      </c>
      <c r="N35" s="7">
        <v>11.25</v>
      </c>
      <c r="O35" s="7">
        <v>4.875</v>
      </c>
      <c r="P35" s="7">
        <v>6.75</v>
      </c>
      <c r="Q35" s="7">
        <v>7.75</v>
      </c>
      <c r="R35" s="7">
        <v>4.75</v>
      </c>
      <c r="S35" s="8">
        <v>76</v>
      </c>
      <c r="T35" s="28"/>
      <c r="U35" s="38" t="s">
        <v>189</v>
      </c>
      <c r="V35" s="29" t="s">
        <v>129</v>
      </c>
      <c r="W35" s="48"/>
      <c r="X35" s="29" t="s">
        <v>125</v>
      </c>
      <c r="Y35" s="48"/>
      <c r="Z35" s="49">
        <v>0.65</v>
      </c>
      <c r="AA35" s="48"/>
      <c r="AB35" s="50" t="s">
        <v>159</v>
      </c>
      <c r="AC35" s="4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s="6" customFormat="1" ht="12.75" customHeight="1" x14ac:dyDescent="0.2">
      <c r="A36" s="14" t="s">
        <v>166</v>
      </c>
      <c r="B36" s="14" t="s">
        <v>54</v>
      </c>
      <c r="C36" s="14" t="s">
        <v>81</v>
      </c>
      <c r="D36" s="15">
        <v>12956626</v>
      </c>
      <c r="E36" s="15">
        <v>1500000</v>
      </c>
      <c r="F36" s="14" t="s">
        <v>126</v>
      </c>
      <c r="G36" s="14" t="s">
        <v>105</v>
      </c>
      <c r="H36" s="16" t="s">
        <v>127</v>
      </c>
      <c r="I36" s="16" t="s">
        <v>105</v>
      </c>
      <c r="J36" s="14" t="s">
        <v>112</v>
      </c>
      <c r="K36" s="14" t="s">
        <v>105</v>
      </c>
      <c r="L36" s="7">
        <v>27.5</v>
      </c>
      <c r="M36" s="7">
        <v>11.75</v>
      </c>
      <c r="N36" s="7">
        <v>10.25</v>
      </c>
      <c r="O36" s="7">
        <v>4.875</v>
      </c>
      <c r="P36" s="7">
        <v>8.625</v>
      </c>
      <c r="Q36" s="7">
        <v>8.5</v>
      </c>
      <c r="R36" s="7">
        <v>4</v>
      </c>
      <c r="S36" s="8">
        <v>75.5</v>
      </c>
      <c r="T36" s="28"/>
      <c r="U36" s="38" t="s">
        <v>189</v>
      </c>
      <c r="V36" s="29" t="s">
        <v>129</v>
      </c>
      <c r="W36" s="48"/>
      <c r="X36" s="29" t="s">
        <v>125</v>
      </c>
      <c r="Y36" s="48"/>
      <c r="Z36" s="49">
        <v>0.71</v>
      </c>
      <c r="AA36" s="48"/>
      <c r="AB36" s="50">
        <v>44926</v>
      </c>
      <c r="AC36" s="48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  <row r="37" spans="1:95" s="6" customFormat="1" ht="12.75" customHeight="1" x14ac:dyDescent="0.2">
      <c r="A37" s="14" t="s">
        <v>182</v>
      </c>
      <c r="B37" s="14" t="s">
        <v>68</v>
      </c>
      <c r="C37" s="14" t="s">
        <v>97</v>
      </c>
      <c r="D37" s="15">
        <v>44436000</v>
      </c>
      <c r="E37" s="15">
        <v>3500000</v>
      </c>
      <c r="F37" s="14" t="s">
        <v>134</v>
      </c>
      <c r="G37" s="14" t="s">
        <v>105</v>
      </c>
      <c r="H37" s="16" t="s">
        <v>155</v>
      </c>
      <c r="I37" s="16" t="s">
        <v>107</v>
      </c>
      <c r="J37" s="14" t="s">
        <v>121</v>
      </c>
      <c r="K37" s="14" t="s">
        <v>105</v>
      </c>
      <c r="L37" s="7">
        <v>25</v>
      </c>
      <c r="M37" s="7">
        <v>13.5</v>
      </c>
      <c r="N37" s="7">
        <v>9.875</v>
      </c>
      <c r="O37" s="7">
        <v>4.125</v>
      </c>
      <c r="P37" s="7">
        <v>6.625</v>
      </c>
      <c r="Q37" s="7">
        <v>6.125</v>
      </c>
      <c r="R37" s="7">
        <v>4</v>
      </c>
      <c r="S37" s="8">
        <v>69.25</v>
      </c>
      <c r="T37" s="27"/>
      <c r="U37" s="38" t="s">
        <v>189</v>
      </c>
      <c r="V37" s="29" t="s">
        <v>129</v>
      </c>
      <c r="W37" s="48"/>
      <c r="X37" s="29" t="s">
        <v>125</v>
      </c>
      <c r="Y37" s="48"/>
      <c r="Z37" s="49">
        <v>0.69</v>
      </c>
      <c r="AA37" s="48"/>
      <c r="AB37" s="50">
        <v>45291</v>
      </c>
      <c r="AC37" s="48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  <row r="38" spans="1:95" s="6" customFormat="1" ht="12.75" customHeight="1" x14ac:dyDescent="0.2">
      <c r="A38" s="14" t="s">
        <v>172</v>
      </c>
      <c r="B38" s="14" t="s">
        <v>60</v>
      </c>
      <c r="C38" s="14" t="s">
        <v>87</v>
      </c>
      <c r="D38" s="15">
        <v>45266320</v>
      </c>
      <c r="E38" s="15">
        <v>3700000</v>
      </c>
      <c r="F38" s="14" t="s">
        <v>138</v>
      </c>
      <c r="G38" s="14" t="s">
        <v>139</v>
      </c>
      <c r="H38" s="16" t="s">
        <v>146</v>
      </c>
      <c r="I38" s="16" t="s">
        <v>107</v>
      </c>
      <c r="J38" s="14" t="s">
        <v>115</v>
      </c>
      <c r="K38" s="14" t="s">
        <v>105</v>
      </c>
      <c r="L38" s="7">
        <v>22.25</v>
      </c>
      <c r="M38" s="7">
        <v>12</v>
      </c>
      <c r="N38" s="7">
        <v>9.625</v>
      </c>
      <c r="O38" s="7">
        <v>4.75</v>
      </c>
      <c r="P38" s="7">
        <v>7.375</v>
      </c>
      <c r="Q38" s="7">
        <v>7.375</v>
      </c>
      <c r="R38" s="7">
        <v>4.875</v>
      </c>
      <c r="S38" s="8">
        <v>68.25</v>
      </c>
      <c r="T38" s="27"/>
      <c r="U38" s="38" t="s">
        <v>189</v>
      </c>
      <c r="V38" s="29" t="s">
        <v>129</v>
      </c>
      <c r="W38" s="48"/>
      <c r="X38" s="29" t="s">
        <v>125</v>
      </c>
      <c r="Y38" s="48"/>
      <c r="Z38" s="51">
        <v>0.50770000000000004</v>
      </c>
      <c r="AA38" s="48"/>
      <c r="AB38" s="50">
        <v>45016</v>
      </c>
      <c r="AC38" s="48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</row>
    <row r="39" spans="1:95" s="6" customFormat="1" ht="12.75" customHeight="1" x14ac:dyDescent="0.2">
      <c r="A39" s="14" t="s">
        <v>175</v>
      </c>
      <c r="B39" s="14" t="s">
        <v>63</v>
      </c>
      <c r="C39" s="14" t="s">
        <v>90</v>
      </c>
      <c r="D39" s="15">
        <v>6695648</v>
      </c>
      <c r="E39" s="15">
        <v>1750000</v>
      </c>
      <c r="F39" s="14" t="s">
        <v>134</v>
      </c>
      <c r="G39" s="14" t="s">
        <v>107</v>
      </c>
      <c r="H39" s="16" t="s">
        <v>153</v>
      </c>
      <c r="I39" s="16" t="s">
        <v>105</v>
      </c>
      <c r="J39" s="14" t="s">
        <v>112</v>
      </c>
      <c r="K39" s="14" t="s">
        <v>107</v>
      </c>
      <c r="L39" s="7">
        <v>25.75</v>
      </c>
      <c r="M39" s="7">
        <v>11.625</v>
      </c>
      <c r="N39" s="7">
        <v>9.875</v>
      </c>
      <c r="O39" s="7">
        <v>4.25</v>
      </c>
      <c r="P39" s="7">
        <v>6.375</v>
      </c>
      <c r="Q39" s="7">
        <v>6.125</v>
      </c>
      <c r="R39" s="7">
        <v>4.125</v>
      </c>
      <c r="S39" s="8">
        <v>68.125</v>
      </c>
      <c r="T39" s="27"/>
      <c r="U39" s="38" t="s">
        <v>189</v>
      </c>
      <c r="V39" s="29" t="s">
        <v>129</v>
      </c>
      <c r="W39" s="48"/>
      <c r="X39" s="29" t="s">
        <v>125</v>
      </c>
      <c r="Y39" s="48"/>
      <c r="Z39" s="49">
        <v>0.67</v>
      </c>
      <c r="AA39" s="48"/>
      <c r="AB39" s="50">
        <v>44681</v>
      </c>
      <c r="AC39" s="48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</row>
    <row r="40" spans="1:95" s="6" customFormat="1" ht="12.75" customHeight="1" x14ac:dyDescent="0.2">
      <c r="A40" s="14" t="s">
        <v>185</v>
      </c>
      <c r="B40" s="14" t="s">
        <v>71</v>
      </c>
      <c r="C40" s="14" t="s">
        <v>100</v>
      </c>
      <c r="D40" s="15">
        <v>28078700</v>
      </c>
      <c r="E40" s="15">
        <v>1300000</v>
      </c>
      <c r="F40" s="14" t="s">
        <v>147</v>
      </c>
      <c r="G40" s="14" t="s">
        <v>107</v>
      </c>
      <c r="H40" s="14" t="s">
        <v>137</v>
      </c>
      <c r="I40" s="14" t="s">
        <v>107</v>
      </c>
      <c r="J40" s="14" t="s">
        <v>123</v>
      </c>
      <c r="K40" s="14" t="s">
        <v>105</v>
      </c>
      <c r="L40" s="7">
        <v>24.75</v>
      </c>
      <c r="M40" s="7">
        <v>11.375</v>
      </c>
      <c r="N40" s="7">
        <v>9.125</v>
      </c>
      <c r="O40" s="7">
        <v>4.625</v>
      </c>
      <c r="P40" s="7">
        <v>7.625</v>
      </c>
      <c r="Q40" s="7">
        <v>7.125</v>
      </c>
      <c r="R40" s="7">
        <v>3.125</v>
      </c>
      <c r="S40" s="8">
        <v>67.75</v>
      </c>
      <c r="T40" s="27"/>
      <c r="U40" s="38" t="s">
        <v>189</v>
      </c>
      <c r="V40" s="29" t="s">
        <v>125</v>
      </c>
      <c r="W40" s="48"/>
      <c r="X40" s="29" t="s">
        <v>125</v>
      </c>
      <c r="Y40" s="48"/>
      <c r="Z40" s="51">
        <v>0.44440000000000002</v>
      </c>
      <c r="AA40" s="48"/>
      <c r="AB40" s="50">
        <v>44727</v>
      </c>
      <c r="AC40" s="48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</row>
    <row r="41" spans="1:95" s="6" customFormat="1" ht="12.75" customHeight="1" x14ac:dyDescent="0.2">
      <c r="A41" s="14" t="s">
        <v>167</v>
      </c>
      <c r="B41" s="14" t="s">
        <v>55</v>
      </c>
      <c r="C41" s="14" t="s">
        <v>82</v>
      </c>
      <c r="D41" s="15">
        <v>6290000</v>
      </c>
      <c r="E41" s="15">
        <v>800000</v>
      </c>
      <c r="F41" s="14" t="s">
        <v>133</v>
      </c>
      <c r="G41" s="14" t="s">
        <v>105</v>
      </c>
      <c r="H41" s="16" t="s">
        <v>132</v>
      </c>
      <c r="I41" s="16" t="s">
        <v>105</v>
      </c>
      <c r="J41" s="14" t="s">
        <v>108</v>
      </c>
      <c r="K41" s="14" t="s">
        <v>105</v>
      </c>
      <c r="L41" s="7">
        <v>23.625</v>
      </c>
      <c r="M41" s="7">
        <v>11.875</v>
      </c>
      <c r="N41" s="7">
        <v>10.75</v>
      </c>
      <c r="O41" s="7">
        <v>4</v>
      </c>
      <c r="P41" s="7">
        <v>6.25</v>
      </c>
      <c r="Q41" s="7">
        <v>6.25</v>
      </c>
      <c r="R41" s="7">
        <v>4.125</v>
      </c>
      <c r="S41" s="8">
        <v>66.875</v>
      </c>
      <c r="T41" s="27"/>
      <c r="U41" s="38" t="s">
        <v>189</v>
      </c>
      <c r="V41" s="29" t="s">
        <v>157</v>
      </c>
      <c r="W41" s="48"/>
      <c r="X41" s="29" t="s">
        <v>129</v>
      </c>
      <c r="Y41" s="48"/>
      <c r="Z41" s="49">
        <v>0.13</v>
      </c>
      <c r="AA41" s="48"/>
      <c r="AB41" s="50">
        <v>44926</v>
      </c>
      <c r="AC41" s="48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</row>
    <row r="42" spans="1:95" s="6" customFormat="1" ht="12.75" customHeight="1" x14ac:dyDescent="0.2">
      <c r="A42" s="14" t="s">
        <v>173</v>
      </c>
      <c r="B42" s="14" t="s">
        <v>61</v>
      </c>
      <c r="C42" s="14" t="s">
        <v>88</v>
      </c>
      <c r="D42" s="15">
        <v>5998545</v>
      </c>
      <c r="E42" s="15">
        <v>1200000</v>
      </c>
      <c r="F42" s="14" t="s">
        <v>136</v>
      </c>
      <c r="G42" s="14" t="s">
        <v>105</v>
      </c>
      <c r="H42" s="16" t="s">
        <v>145</v>
      </c>
      <c r="I42" s="16" t="s">
        <v>105</v>
      </c>
      <c r="J42" s="14" t="s">
        <v>116</v>
      </c>
      <c r="K42" s="14" t="s">
        <v>105</v>
      </c>
      <c r="L42" s="7">
        <v>23.5</v>
      </c>
      <c r="M42" s="7">
        <v>12.25</v>
      </c>
      <c r="N42" s="7">
        <v>8.75</v>
      </c>
      <c r="O42" s="7">
        <v>4.75</v>
      </c>
      <c r="P42" s="7">
        <v>6.125</v>
      </c>
      <c r="Q42" s="7">
        <v>6</v>
      </c>
      <c r="R42" s="7">
        <v>4</v>
      </c>
      <c r="S42" s="8">
        <v>65.375</v>
      </c>
      <c r="T42" s="27"/>
      <c r="U42" s="38" t="s">
        <v>189</v>
      </c>
      <c r="V42" s="29" t="s">
        <v>129</v>
      </c>
      <c r="W42" s="48"/>
      <c r="X42" s="29" t="s">
        <v>125</v>
      </c>
      <c r="Y42" s="48"/>
      <c r="Z42" s="49">
        <v>0.55000000000000004</v>
      </c>
      <c r="AA42" s="48"/>
      <c r="AB42" s="50">
        <v>44712</v>
      </c>
      <c r="AC42" s="48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</row>
    <row r="43" spans="1:95" s="6" customFormat="1" x14ac:dyDescent="0.2">
      <c r="A43" s="14" t="s">
        <v>171</v>
      </c>
      <c r="B43" s="14" t="s">
        <v>59</v>
      </c>
      <c r="C43" s="14" t="s">
        <v>86</v>
      </c>
      <c r="D43" s="15">
        <v>20918150</v>
      </c>
      <c r="E43" s="15">
        <v>3907500</v>
      </c>
      <c r="F43" s="14" t="s">
        <v>137</v>
      </c>
      <c r="G43" s="14" t="s">
        <v>107</v>
      </c>
      <c r="H43" s="16" t="s">
        <v>134</v>
      </c>
      <c r="I43" s="16" t="s">
        <v>107</v>
      </c>
      <c r="J43" s="14" t="s">
        <v>114</v>
      </c>
      <c r="K43" s="14" t="s">
        <v>107</v>
      </c>
      <c r="L43" s="7">
        <v>23.25</v>
      </c>
      <c r="M43" s="7">
        <v>11.75</v>
      </c>
      <c r="N43" s="7">
        <v>8.875</v>
      </c>
      <c r="O43" s="7">
        <v>4</v>
      </c>
      <c r="P43" s="7">
        <v>6.25</v>
      </c>
      <c r="Q43" s="7">
        <v>5.5</v>
      </c>
      <c r="R43" s="7">
        <v>4.875</v>
      </c>
      <c r="S43" s="8">
        <v>64.5</v>
      </c>
      <c r="T43" s="27"/>
      <c r="U43" s="38" t="s">
        <v>189</v>
      </c>
      <c r="V43" s="29" t="s">
        <v>129</v>
      </c>
      <c r="W43" s="48"/>
      <c r="X43" s="29" t="s">
        <v>129</v>
      </c>
      <c r="Y43" s="48"/>
      <c r="Z43" s="49">
        <v>0.54</v>
      </c>
      <c r="AA43" s="48"/>
      <c r="AB43" s="50">
        <v>44926</v>
      </c>
      <c r="AC43" s="48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</row>
    <row r="44" spans="1:95" s="6" customFormat="1" ht="12.75" customHeight="1" x14ac:dyDescent="0.2">
      <c r="A44" s="14" t="s">
        <v>160</v>
      </c>
      <c r="B44" s="14" t="s">
        <v>48</v>
      </c>
      <c r="C44" s="14" t="s">
        <v>75</v>
      </c>
      <c r="D44" s="15">
        <v>18674682</v>
      </c>
      <c r="E44" s="15">
        <v>2166866</v>
      </c>
      <c r="F44" s="14" t="s">
        <v>124</v>
      </c>
      <c r="G44" s="14" t="s">
        <v>107</v>
      </c>
      <c r="H44" s="16"/>
      <c r="I44" s="16"/>
      <c r="J44" s="14" t="s">
        <v>104</v>
      </c>
      <c r="K44" s="14" t="s">
        <v>105</v>
      </c>
      <c r="L44" s="7">
        <v>23.375</v>
      </c>
      <c r="M44" s="7">
        <v>11</v>
      </c>
      <c r="N44" s="7">
        <v>9</v>
      </c>
      <c r="O44" s="7">
        <v>4.625</v>
      </c>
      <c r="P44" s="7">
        <v>7</v>
      </c>
      <c r="Q44" s="7">
        <v>6.125</v>
      </c>
      <c r="R44" s="7">
        <v>3.125</v>
      </c>
      <c r="S44" s="8">
        <v>64.25</v>
      </c>
      <c r="T44" s="27"/>
      <c r="U44" s="38" t="s">
        <v>189</v>
      </c>
      <c r="V44" s="29" t="s">
        <v>129</v>
      </c>
      <c r="W44" s="48"/>
      <c r="X44" s="29" t="s">
        <v>125</v>
      </c>
      <c r="Y44" s="48"/>
      <c r="Z44" s="49">
        <v>0.6</v>
      </c>
      <c r="AA44" s="48"/>
      <c r="AB44" s="50">
        <v>45230</v>
      </c>
      <c r="AC44" s="48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</row>
    <row r="45" spans="1:95" s="6" customFormat="1" ht="12.75" customHeight="1" x14ac:dyDescent="0.2">
      <c r="A45" s="14" t="s">
        <v>188</v>
      </c>
      <c r="B45" s="14" t="s">
        <v>74</v>
      </c>
      <c r="C45" s="14" t="s">
        <v>103</v>
      </c>
      <c r="D45" s="15">
        <v>47898968</v>
      </c>
      <c r="E45" s="15">
        <v>2000000</v>
      </c>
      <c r="F45" s="14" t="s">
        <v>149</v>
      </c>
      <c r="G45" s="14" t="s">
        <v>107</v>
      </c>
      <c r="H45" s="16" t="s">
        <v>130</v>
      </c>
      <c r="I45" s="16" t="s">
        <v>139</v>
      </c>
      <c r="J45" s="14" t="s">
        <v>120</v>
      </c>
      <c r="K45" s="14" t="s">
        <v>105</v>
      </c>
      <c r="L45" s="7">
        <v>19.875</v>
      </c>
      <c r="M45" s="7">
        <v>11</v>
      </c>
      <c r="N45" s="7">
        <v>8.75</v>
      </c>
      <c r="O45" s="7">
        <v>4.25</v>
      </c>
      <c r="P45" s="7">
        <v>6.625</v>
      </c>
      <c r="Q45" s="7">
        <v>6.5</v>
      </c>
      <c r="R45" s="7">
        <v>3.375</v>
      </c>
      <c r="S45" s="8">
        <v>60.375</v>
      </c>
      <c r="T45" s="27"/>
      <c r="U45" s="38" t="s">
        <v>189</v>
      </c>
      <c r="V45" s="29" t="s">
        <v>129</v>
      </c>
      <c r="W45" s="48"/>
      <c r="X45" s="29" t="s">
        <v>125</v>
      </c>
      <c r="Y45" s="48"/>
      <c r="Z45" s="49">
        <v>0.47</v>
      </c>
      <c r="AA45" s="48"/>
      <c r="AB45" s="50">
        <v>44896</v>
      </c>
      <c r="AC45" s="48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</row>
    <row r="46" spans="1:95" x14ac:dyDescent="0.3">
      <c r="D46" s="26">
        <f>SUM(D17:D45)</f>
        <v>765821169</v>
      </c>
      <c r="E46" s="26">
        <f>SUM(E17:E45)</f>
        <v>78106366</v>
      </c>
      <c r="F46" s="10"/>
      <c r="T46" s="26">
        <f>SUM(T17:T45)</f>
        <v>20000000</v>
      </c>
    </row>
    <row r="47" spans="1:95" x14ac:dyDescent="0.3">
      <c r="E47" s="10"/>
      <c r="F47" s="10"/>
      <c r="G47" s="10"/>
      <c r="H47" s="10"/>
      <c r="S47" s="2" t="s">
        <v>20</v>
      </c>
      <c r="T47" s="26">
        <f>20000000-T46</f>
        <v>0</v>
      </c>
    </row>
  </sheetData>
  <mergeCells count="29">
    <mergeCell ref="A14:A16"/>
    <mergeCell ref="B14:B16"/>
    <mergeCell ref="C14:C16"/>
    <mergeCell ref="D14:D16"/>
    <mergeCell ref="E14:E16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D9:S9"/>
    <mergeCell ref="D10:S10"/>
    <mergeCell ref="AA14:AA15"/>
    <mergeCell ref="AB14:AB15"/>
    <mergeCell ref="AC14:AC15"/>
    <mergeCell ref="F14:G15"/>
    <mergeCell ref="H14:I15"/>
    <mergeCell ref="J14:K15"/>
    <mergeCell ref="D12:S12"/>
  </mergeCells>
  <dataValidations count="4">
    <dataValidation type="decimal" operator="lessThanOrEqual" allowBlank="1" showInputMessage="1" showErrorMessage="1" error="max. 40" sqref="L17:L45" xr:uid="{00000000-0002-0000-0000-000000000000}">
      <formula1>40</formula1>
    </dataValidation>
    <dataValidation type="decimal" operator="lessThanOrEqual" allowBlank="1" showInputMessage="1" showErrorMessage="1" error="max. 15" sqref="M17:N45" xr:uid="{00000000-0002-0000-0000-000001000000}">
      <formula1>15</formula1>
    </dataValidation>
    <dataValidation type="decimal" operator="lessThanOrEqual" allowBlank="1" showInputMessage="1" showErrorMessage="1" error="max. 10" sqref="P17:Q45" xr:uid="{00000000-0002-0000-0000-000002000000}">
      <formula1>10</formula1>
    </dataValidation>
    <dataValidation type="decimal" operator="lessThanOrEqual" allowBlank="1" showInputMessage="1" showErrorMessage="1" error="max. 5" sqref="O17:O45 R17:R4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DDAE-030D-4382-A451-9478E4A8AB28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35</v>
      </c>
    </row>
    <row r="2" spans="1:85" ht="14.4" customHeight="1" x14ac:dyDescent="0.3">
      <c r="A2" s="4" t="s">
        <v>44</v>
      </c>
      <c r="D2" s="4" t="s">
        <v>24</v>
      </c>
    </row>
    <row r="3" spans="1:85" ht="14.4" customHeight="1" x14ac:dyDescent="0.3">
      <c r="A3" s="4" t="s">
        <v>45</v>
      </c>
      <c r="D3" s="2" t="s">
        <v>39</v>
      </c>
    </row>
    <row r="4" spans="1:85" ht="14.4" customHeight="1" x14ac:dyDescent="0.3">
      <c r="A4" s="4" t="s">
        <v>46</v>
      </c>
      <c r="D4" s="2" t="s">
        <v>40</v>
      </c>
    </row>
    <row r="5" spans="1:85" ht="14.4" customHeight="1" x14ac:dyDescent="0.3">
      <c r="A5" s="4" t="s">
        <v>38</v>
      </c>
      <c r="D5" s="2" t="s">
        <v>41</v>
      </c>
    </row>
    <row r="6" spans="1:85" ht="14.4" customHeight="1" x14ac:dyDescent="0.3">
      <c r="A6" s="2" t="s">
        <v>43</v>
      </c>
      <c r="D6" s="2" t="s">
        <v>42</v>
      </c>
    </row>
    <row r="7" spans="1:85" ht="14.4" customHeight="1" x14ac:dyDescent="0.3">
      <c r="A7" s="11" t="s">
        <v>47</v>
      </c>
    </row>
    <row r="8" spans="1:85" ht="14.4" customHeight="1" x14ac:dyDescent="0.3">
      <c r="D8" s="4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4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4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19" t="s">
        <v>26</v>
      </c>
      <c r="G14" s="18" t="s">
        <v>27</v>
      </c>
      <c r="H14" s="18" t="s">
        <v>26</v>
      </c>
      <c r="I14" s="18" t="s">
        <v>27</v>
      </c>
      <c r="J14" s="18" t="s">
        <v>26</v>
      </c>
      <c r="K14" s="18" t="s">
        <v>27</v>
      </c>
      <c r="L14" s="18" t="s">
        <v>28</v>
      </c>
      <c r="M14" s="18" t="s">
        <v>21</v>
      </c>
      <c r="N14" s="18" t="s">
        <v>21</v>
      </c>
      <c r="O14" s="18" t="s">
        <v>22</v>
      </c>
      <c r="P14" s="18" t="s">
        <v>23</v>
      </c>
      <c r="Q14" s="18" t="s">
        <v>23</v>
      </c>
      <c r="R14" s="18" t="s">
        <v>22</v>
      </c>
      <c r="S14" s="18"/>
    </row>
    <row r="15" spans="1:85" s="6" customFormat="1" ht="12.75" customHeight="1" x14ac:dyDescent="0.2">
      <c r="A15" s="14" t="s">
        <v>160</v>
      </c>
      <c r="B15" s="14" t="s">
        <v>48</v>
      </c>
      <c r="C15" s="14" t="s">
        <v>75</v>
      </c>
      <c r="D15" s="15">
        <v>18674682</v>
      </c>
      <c r="E15" s="15">
        <v>2166866</v>
      </c>
      <c r="F15" s="14" t="s">
        <v>124</v>
      </c>
      <c r="G15" s="14" t="s">
        <v>107</v>
      </c>
      <c r="H15" s="16"/>
      <c r="I15" s="16"/>
      <c r="J15" s="14" t="s">
        <v>104</v>
      </c>
      <c r="K15" s="14" t="s">
        <v>105</v>
      </c>
      <c r="L15" s="36">
        <v>20</v>
      </c>
      <c r="M15" s="36">
        <v>12</v>
      </c>
      <c r="N15" s="36">
        <v>12</v>
      </c>
      <c r="O15" s="36">
        <v>4</v>
      </c>
      <c r="P15" s="36">
        <v>7</v>
      </c>
      <c r="Q15" s="36">
        <v>7</v>
      </c>
      <c r="R15" s="36">
        <v>3</v>
      </c>
      <c r="S15" s="8">
        <f>SUM(L15:R15)</f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6" customFormat="1" ht="12.75" customHeight="1" x14ac:dyDescent="0.2">
      <c r="A16" s="14" t="s">
        <v>161</v>
      </c>
      <c r="B16" s="14" t="s">
        <v>49</v>
      </c>
      <c r="C16" s="14" t="s">
        <v>76</v>
      </c>
      <c r="D16" s="15">
        <v>57126518</v>
      </c>
      <c r="E16" s="15">
        <v>4000000</v>
      </c>
      <c r="F16" s="14" t="s">
        <v>126</v>
      </c>
      <c r="G16" s="14" t="s">
        <v>105</v>
      </c>
      <c r="H16" s="16" t="s">
        <v>150</v>
      </c>
      <c r="I16" s="16" t="s">
        <v>105</v>
      </c>
      <c r="J16" s="14" t="s">
        <v>106</v>
      </c>
      <c r="K16" s="14" t="s">
        <v>107</v>
      </c>
      <c r="L16" s="36">
        <v>30</v>
      </c>
      <c r="M16" s="36">
        <v>12</v>
      </c>
      <c r="N16" s="36">
        <v>12</v>
      </c>
      <c r="O16" s="36">
        <v>4</v>
      </c>
      <c r="P16" s="36">
        <v>7</v>
      </c>
      <c r="Q16" s="36">
        <v>7</v>
      </c>
      <c r="R16" s="36">
        <v>5</v>
      </c>
      <c r="S16" s="8">
        <f t="shared" ref="S16:S43" si="0">SUM(L16:R16)</f>
        <v>77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2">
      <c r="A17" s="14" t="s">
        <v>162</v>
      </c>
      <c r="B17" s="14" t="s">
        <v>50</v>
      </c>
      <c r="C17" s="14" t="s">
        <v>77</v>
      </c>
      <c r="D17" s="15">
        <v>25244202</v>
      </c>
      <c r="E17" s="15">
        <v>2500000</v>
      </c>
      <c r="F17" s="14" t="s">
        <v>127</v>
      </c>
      <c r="G17" s="14" t="s">
        <v>105</v>
      </c>
      <c r="H17" s="16" t="s">
        <v>124</v>
      </c>
      <c r="I17" s="16" t="s">
        <v>105</v>
      </c>
      <c r="J17" s="14" t="s">
        <v>108</v>
      </c>
      <c r="K17" s="14" t="s">
        <v>105</v>
      </c>
      <c r="L17" s="36">
        <v>30</v>
      </c>
      <c r="M17" s="36">
        <v>12</v>
      </c>
      <c r="N17" s="36">
        <v>12</v>
      </c>
      <c r="O17" s="36">
        <v>4</v>
      </c>
      <c r="P17" s="36">
        <v>7</v>
      </c>
      <c r="Q17" s="36">
        <v>7</v>
      </c>
      <c r="R17" s="36">
        <v>5</v>
      </c>
      <c r="S17" s="8">
        <f t="shared" si="0"/>
        <v>77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2">
      <c r="A18" s="14" t="s">
        <v>163</v>
      </c>
      <c r="B18" s="14" t="s">
        <v>51</v>
      </c>
      <c r="C18" s="14" t="s">
        <v>78</v>
      </c>
      <c r="D18" s="15">
        <v>11153526</v>
      </c>
      <c r="E18" s="15">
        <v>1200000</v>
      </c>
      <c r="F18" s="14" t="s">
        <v>128</v>
      </c>
      <c r="G18" s="14" t="s">
        <v>105</v>
      </c>
      <c r="H18" s="16"/>
      <c r="I18" s="16"/>
      <c r="J18" s="14" t="s">
        <v>109</v>
      </c>
      <c r="K18" s="14" t="s">
        <v>105</v>
      </c>
      <c r="L18" s="36">
        <v>35</v>
      </c>
      <c r="M18" s="36">
        <v>15</v>
      </c>
      <c r="N18" s="36">
        <v>15</v>
      </c>
      <c r="O18" s="36">
        <v>4</v>
      </c>
      <c r="P18" s="36">
        <v>7</v>
      </c>
      <c r="Q18" s="36">
        <v>7</v>
      </c>
      <c r="R18" s="36">
        <v>3</v>
      </c>
      <c r="S18" s="8">
        <f t="shared" si="0"/>
        <v>86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75" customHeight="1" x14ac:dyDescent="0.2">
      <c r="A19" s="14" t="s">
        <v>164</v>
      </c>
      <c r="B19" s="14" t="s">
        <v>52</v>
      </c>
      <c r="C19" s="14" t="s">
        <v>79</v>
      </c>
      <c r="D19" s="15">
        <v>47334000</v>
      </c>
      <c r="E19" s="15">
        <v>3750000</v>
      </c>
      <c r="F19" s="14" t="s">
        <v>130</v>
      </c>
      <c r="G19" s="14" t="s">
        <v>131</v>
      </c>
      <c r="H19" s="16" t="s">
        <v>147</v>
      </c>
      <c r="I19" s="16" t="s">
        <v>105</v>
      </c>
      <c r="J19" s="14" t="s">
        <v>110</v>
      </c>
      <c r="K19" s="14" t="s">
        <v>105</v>
      </c>
      <c r="L19" s="36">
        <v>30</v>
      </c>
      <c r="M19" s="36">
        <v>12</v>
      </c>
      <c r="N19" s="36">
        <v>12</v>
      </c>
      <c r="O19" s="36">
        <v>4</v>
      </c>
      <c r="P19" s="36">
        <v>8</v>
      </c>
      <c r="Q19" s="36">
        <v>8</v>
      </c>
      <c r="R19" s="36">
        <v>2</v>
      </c>
      <c r="S19" s="8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" x14ac:dyDescent="0.2">
      <c r="A20" s="14" t="s">
        <v>165</v>
      </c>
      <c r="B20" s="14" t="s">
        <v>53</v>
      </c>
      <c r="C20" s="14" t="s">
        <v>80</v>
      </c>
      <c r="D20" s="15">
        <v>66000000</v>
      </c>
      <c r="E20" s="15">
        <v>4400000</v>
      </c>
      <c r="F20" s="14" t="s">
        <v>132</v>
      </c>
      <c r="G20" s="14" t="s">
        <v>105</v>
      </c>
      <c r="H20" s="16" t="s">
        <v>152</v>
      </c>
      <c r="I20" s="16" t="s">
        <v>105</v>
      </c>
      <c r="J20" s="14" t="s">
        <v>111</v>
      </c>
      <c r="K20" s="14" t="s">
        <v>105</v>
      </c>
      <c r="L20" s="36">
        <v>35</v>
      </c>
      <c r="M20" s="36">
        <v>12</v>
      </c>
      <c r="N20" s="36">
        <v>12</v>
      </c>
      <c r="O20" s="36">
        <v>5</v>
      </c>
      <c r="P20" s="36">
        <v>6</v>
      </c>
      <c r="Q20" s="36">
        <v>6</v>
      </c>
      <c r="R20" s="36">
        <v>5</v>
      </c>
      <c r="S20" s="8">
        <f t="shared" si="0"/>
        <v>81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2">
      <c r="A21" s="14" t="s">
        <v>166</v>
      </c>
      <c r="B21" s="14" t="s">
        <v>54</v>
      </c>
      <c r="C21" s="14" t="s">
        <v>81</v>
      </c>
      <c r="D21" s="15">
        <v>12956626</v>
      </c>
      <c r="E21" s="15">
        <v>1500000</v>
      </c>
      <c r="F21" s="14" t="s">
        <v>126</v>
      </c>
      <c r="G21" s="14" t="s">
        <v>105</v>
      </c>
      <c r="H21" s="16" t="s">
        <v>127</v>
      </c>
      <c r="I21" s="16" t="s">
        <v>105</v>
      </c>
      <c r="J21" s="14" t="s">
        <v>112</v>
      </c>
      <c r="K21" s="14" t="s">
        <v>105</v>
      </c>
      <c r="L21" s="36">
        <v>30</v>
      </c>
      <c r="M21" s="36">
        <v>12</v>
      </c>
      <c r="N21" s="36">
        <v>12</v>
      </c>
      <c r="O21" s="36">
        <v>4</v>
      </c>
      <c r="P21" s="36">
        <v>8</v>
      </c>
      <c r="Q21" s="36">
        <v>8</v>
      </c>
      <c r="R21" s="36">
        <v>4</v>
      </c>
      <c r="S21" s="8">
        <f t="shared" si="0"/>
        <v>78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2.75" customHeight="1" x14ac:dyDescent="0.2">
      <c r="A22" s="14" t="s">
        <v>167</v>
      </c>
      <c r="B22" s="14" t="s">
        <v>55</v>
      </c>
      <c r="C22" s="14" t="s">
        <v>82</v>
      </c>
      <c r="D22" s="15">
        <v>6290000</v>
      </c>
      <c r="E22" s="15">
        <v>800000</v>
      </c>
      <c r="F22" s="14" t="s">
        <v>133</v>
      </c>
      <c r="G22" s="14" t="s">
        <v>105</v>
      </c>
      <c r="H22" s="16" t="s">
        <v>132</v>
      </c>
      <c r="I22" s="16" t="s">
        <v>105</v>
      </c>
      <c r="J22" s="14" t="s">
        <v>108</v>
      </c>
      <c r="K22" s="14" t="s">
        <v>105</v>
      </c>
      <c r="L22" s="36">
        <v>25</v>
      </c>
      <c r="M22" s="36">
        <v>10</v>
      </c>
      <c r="N22" s="36">
        <v>10</v>
      </c>
      <c r="O22" s="36">
        <v>4</v>
      </c>
      <c r="P22" s="36">
        <v>5</v>
      </c>
      <c r="Q22" s="36">
        <v>5</v>
      </c>
      <c r="R22" s="36">
        <v>5</v>
      </c>
      <c r="S22" s="8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3.5" customHeight="1" x14ac:dyDescent="0.2">
      <c r="A23" s="14" t="s">
        <v>168</v>
      </c>
      <c r="B23" s="14" t="s">
        <v>56</v>
      </c>
      <c r="C23" s="14" t="s">
        <v>83</v>
      </c>
      <c r="D23" s="15">
        <v>14447607</v>
      </c>
      <c r="E23" s="15">
        <v>900000</v>
      </c>
      <c r="F23" s="14" t="s">
        <v>134</v>
      </c>
      <c r="G23" s="14" t="s">
        <v>105</v>
      </c>
      <c r="H23" s="16" t="s">
        <v>150</v>
      </c>
      <c r="I23" s="16" t="s">
        <v>105</v>
      </c>
      <c r="J23" s="14" t="s">
        <v>113</v>
      </c>
      <c r="K23" s="14" t="s">
        <v>107</v>
      </c>
      <c r="L23" s="36">
        <v>35</v>
      </c>
      <c r="M23" s="36">
        <v>12</v>
      </c>
      <c r="N23" s="36">
        <v>12</v>
      </c>
      <c r="O23" s="36">
        <v>5</v>
      </c>
      <c r="P23" s="36">
        <v>8</v>
      </c>
      <c r="Q23" s="36">
        <v>8</v>
      </c>
      <c r="R23" s="36">
        <v>4</v>
      </c>
      <c r="S23" s="8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2">
      <c r="A24" s="14" t="s">
        <v>169</v>
      </c>
      <c r="B24" s="14" t="s">
        <v>57</v>
      </c>
      <c r="C24" s="14" t="s">
        <v>84</v>
      </c>
      <c r="D24" s="15">
        <v>7744402</v>
      </c>
      <c r="E24" s="15">
        <v>2092000</v>
      </c>
      <c r="F24" s="14" t="s">
        <v>135</v>
      </c>
      <c r="G24" s="14" t="s">
        <v>105</v>
      </c>
      <c r="H24" s="16" t="s">
        <v>151</v>
      </c>
      <c r="I24" s="16" t="s">
        <v>105</v>
      </c>
      <c r="J24" s="14"/>
      <c r="K24" s="14"/>
      <c r="L24" s="36">
        <v>35</v>
      </c>
      <c r="M24" s="36">
        <v>12</v>
      </c>
      <c r="N24" s="36">
        <v>12</v>
      </c>
      <c r="O24" s="36">
        <v>5</v>
      </c>
      <c r="P24" s="36">
        <v>8</v>
      </c>
      <c r="Q24" s="36">
        <v>8</v>
      </c>
      <c r="R24" s="36">
        <v>5</v>
      </c>
      <c r="S24" s="8">
        <f t="shared" si="0"/>
        <v>85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2">
      <c r="A25" s="14" t="s">
        <v>170</v>
      </c>
      <c r="B25" s="14" t="s">
        <v>58</v>
      </c>
      <c r="C25" s="14" t="s">
        <v>85</v>
      </c>
      <c r="D25" s="15">
        <v>27960763</v>
      </c>
      <c r="E25" s="15">
        <v>3000000</v>
      </c>
      <c r="F25" s="14" t="s">
        <v>136</v>
      </c>
      <c r="G25" s="14" t="s">
        <v>105</v>
      </c>
      <c r="H25" s="16" t="s">
        <v>126</v>
      </c>
      <c r="I25" s="16" t="s">
        <v>105</v>
      </c>
      <c r="J25" s="14" t="s">
        <v>109</v>
      </c>
      <c r="K25" s="14" t="s">
        <v>105</v>
      </c>
      <c r="L25" s="36">
        <v>30</v>
      </c>
      <c r="M25" s="36">
        <v>11</v>
      </c>
      <c r="N25" s="36">
        <v>11</v>
      </c>
      <c r="O25" s="36">
        <v>5</v>
      </c>
      <c r="P25" s="36">
        <v>8</v>
      </c>
      <c r="Q25" s="36">
        <v>8</v>
      </c>
      <c r="R25" s="36">
        <v>5</v>
      </c>
      <c r="S25" s="8">
        <f t="shared" si="0"/>
        <v>78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2">
      <c r="A26" s="14" t="s">
        <v>171</v>
      </c>
      <c r="B26" s="14" t="s">
        <v>59</v>
      </c>
      <c r="C26" s="14" t="s">
        <v>86</v>
      </c>
      <c r="D26" s="15">
        <v>20918150</v>
      </c>
      <c r="E26" s="15">
        <v>3907500</v>
      </c>
      <c r="F26" s="14" t="s">
        <v>137</v>
      </c>
      <c r="G26" s="14" t="s">
        <v>107</v>
      </c>
      <c r="H26" s="16" t="s">
        <v>134</v>
      </c>
      <c r="I26" s="16" t="s">
        <v>107</v>
      </c>
      <c r="J26" s="14" t="s">
        <v>114</v>
      </c>
      <c r="K26" s="14" t="s">
        <v>107</v>
      </c>
      <c r="L26" s="36">
        <v>25</v>
      </c>
      <c r="M26" s="36">
        <v>12</v>
      </c>
      <c r="N26" s="36">
        <v>10</v>
      </c>
      <c r="O26" s="36">
        <v>4</v>
      </c>
      <c r="P26" s="36">
        <v>5</v>
      </c>
      <c r="Q26" s="36">
        <v>5</v>
      </c>
      <c r="R26" s="36">
        <v>5</v>
      </c>
      <c r="S26" s="8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75" customHeight="1" x14ac:dyDescent="0.2">
      <c r="A27" s="14" t="s">
        <v>172</v>
      </c>
      <c r="B27" s="14" t="s">
        <v>60</v>
      </c>
      <c r="C27" s="14" t="s">
        <v>87</v>
      </c>
      <c r="D27" s="15">
        <v>45266320</v>
      </c>
      <c r="E27" s="15">
        <v>3700000</v>
      </c>
      <c r="F27" s="14" t="s">
        <v>138</v>
      </c>
      <c r="G27" s="14" t="s">
        <v>139</v>
      </c>
      <c r="H27" s="16" t="s">
        <v>146</v>
      </c>
      <c r="I27" s="16" t="s">
        <v>107</v>
      </c>
      <c r="J27" s="14" t="s">
        <v>115</v>
      </c>
      <c r="K27" s="14" t="s">
        <v>105</v>
      </c>
      <c r="L27" s="36">
        <v>25</v>
      </c>
      <c r="M27" s="36">
        <v>12</v>
      </c>
      <c r="N27" s="36">
        <v>10</v>
      </c>
      <c r="O27" s="36">
        <v>4</v>
      </c>
      <c r="P27" s="36">
        <v>5</v>
      </c>
      <c r="Q27" s="36">
        <v>5</v>
      </c>
      <c r="R27" s="36">
        <v>5</v>
      </c>
      <c r="S27" s="8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" x14ac:dyDescent="0.2">
      <c r="A28" s="14" t="s">
        <v>173</v>
      </c>
      <c r="B28" s="14" t="s">
        <v>61</v>
      </c>
      <c r="C28" s="14" t="s">
        <v>88</v>
      </c>
      <c r="D28" s="15">
        <v>5998545</v>
      </c>
      <c r="E28" s="15">
        <v>1200000</v>
      </c>
      <c r="F28" s="14" t="s">
        <v>136</v>
      </c>
      <c r="G28" s="14" t="s">
        <v>105</v>
      </c>
      <c r="H28" s="16" t="s">
        <v>145</v>
      </c>
      <c r="I28" s="16" t="s">
        <v>105</v>
      </c>
      <c r="J28" s="14" t="s">
        <v>116</v>
      </c>
      <c r="K28" s="14" t="s">
        <v>105</v>
      </c>
      <c r="L28" s="36">
        <v>25</v>
      </c>
      <c r="M28" s="36">
        <v>12</v>
      </c>
      <c r="N28" s="36">
        <v>10</v>
      </c>
      <c r="O28" s="36">
        <v>4</v>
      </c>
      <c r="P28" s="36">
        <v>5</v>
      </c>
      <c r="Q28" s="36">
        <v>5</v>
      </c>
      <c r="R28" s="36">
        <v>4</v>
      </c>
      <c r="S28" s="8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2">
      <c r="A29" s="14" t="s">
        <v>174</v>
      </c>
      <c r="B29" s="17" t="s">
        <v>62</v>
      </c>
      <c r="C29" s="14" t="s">
        <v>89</v>
      </c>
      <c r="D29" s="15">
        <v>54287000</v>
      </c>
      <c r="E29" s="15">
        <v>6000000</v>
      </c>
      <c r="F29" s="14" t="s">
        <v>140</v>
      </c>
      <c r="G29" s="14" t="s">
        <v>105</v>
      </c>
      <c r="H29" s="16"/>
      <c r="I29" s="16"/>
      <c r="J29" s="14" t="s">
        <v>117</v>
      </c>
      <c r="K29" s="14" t="s">
        <v>105</v>
      </c>
      <c r="L29" s="36">
        <v>33</v>
      </c>
      <c r="M29" s="36">
        <v>12</v>
      </c>
      <c r="N29" s="36">
        <v>10</v>
      </c>
      <c r="O29" s="36">
        <v>4</v>
      </c>
      <c r="P29" s="36">
        <v>7</v>
      </c>
      <c r="Q29" s="36">
        <v>8</v>
      </c>
      <c r="R29" s="36">
        <v>5</v>
      </c>
      <c r="S29" s="8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2">
      <c r="A30" s="14" t="s">
        <v>175</v>
      </c>
      <c r="B30" s="14" t="s">
        <v>63</v>
      </c>
      <c r="C30" s="14" t="s">
        <v>90</v>
      </c>
      <c r="D30" s="15">
        <v>6695648</v>
      </c>
      <c r="E30" s="15">
        <v>1750000</v>
      </c>
      <c r="F30" s="14" t="s">
        <v>134</v>
      </c>
      <c r="G30" s="14" t="s">
        <v>107</v>
      </c>
      <c r="H30" s="16" t="s">
        <v>153</v>
      </c>
      <c r="I30" s="16" t="s">
        <v>105</v>
      </c>
      <c r="J30" s="14" t="s">
        <v>112</v>
      </c>
      <c r="K30" s="14" t="s">
        <v>107</v>
      </c>
      <c r="L30" s="36">
        <v>25</v>
      </c>
      <c r="M30" s="36">
        <v>12</v>
      </c>
      <c r="N30" s="36">
        <v>12</v>
      </c>
      <c r="O30" s="36">
        <v>4</v>
      </c>
      <c r="P30" s="36">
        <v>8</v>
      </c>
      <c r="Q30" s="36">
        <v>8</v>
      </c>
      <c r="R30" s="36">
        <v>5</v>
      </c>
      <c r="S30" s="8">
        <f t="shared" si="0"/>
        <v>74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2">
      <c r="A31" s="14" t="s">
        <v>176</v>
      </c>
      <c r="B31" s="14" t="s">
        <v>63</v>
      </c>
      <c r="C31" s="14" t="s">
        <v>91</v>
      </c>
      <c r="D31" s="15">
        <v>25851219</v>
      </c>
      <c r="E31" s="15">
        <v>5400000</v>
      </c>
      <c r="F31" s="14" t="s">
        <v>141</v>
      </c>
      <c r="G31" s="14" t="s">
        <v>105</v>
      </c>
      <c r="H31" s="16" t="s">
        <v>144</v>
      </c>
      <c r="I31" s="16" t="s">
        <v>105</v>
      </c>
      <c r="J31" s="14" t="s">
        <v>118</v>
      </c>
      <c r="K31" s="14" t="s">
        <v>105</v>
      </c>
      <c r="L31" s="36">
        <v>33</v>
      </c>
      <c r="M31" s="36">
        <v>12</v>
      </c>
      <c r="N31" s="36">
        <v>10</v>
      </c>
      <c r="O31" s="36">
        <v>4</v>
      </c>
      <c r="P31" s="36">
        <v>8</v>
      </c>
      <c r="Q31" s="36">
        <v>8</v>
      </c>
      <c r="R31" s="36">
        <v>4</v>
      </c>
      <c r="S31" s="8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75" customHeight="1" x14ac:dyDescent="0.2">
      <c r="A32" s="14" t="s">
        <v>177</v>
      </c>
      <c r="B32" s="14" t="s">
        <v>64</v>
      </c>
      <c r="C32" s="14" t="s">
        <v>92</v>
      </c>
      <c r="D32" s="15">
        <v>23403000</v>
      </c>
      <c r="E32" s="15">
        <v>2900000</v>
      </c>
      <c r="F32" s="14" t="s">
        <v>142</v>
      </c>
      <c r="G32" s="14" t="s">
        <v>105</v>
      </c>
      <c r="H32" s="16" t="s">
        <v>151</v>
      </c>
      <c r="I32" s="16" t="s">
        <v>105</v>
      </c>
      <c r="J32" s="14" t="s">
        <v>118</v>
      </c>
      <c r="K32" s="14" t="s">
        <v>105</v>
      </c>
      <c r="L32" s="36">
        <v>35</v>
      </c>
      <c r="M32" s="36">
        <v>12</v>
      </c>
      <c r="N32" s="36">
        <v>12</v>
      </c>
      <c r="O32" s="36">
        <v>5</v>
      </c>
      <c r="P32" s="36">
        <v>8</v>
      </c>
      <c r="Q32" s="36">
        <v>8</v>
      </c>
      <c r="R32" s="36">
        <v>5</v>
      </c>
      <c r="S32" s="8">
        <f t="shared" si="0"/>
        <v>85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" x14ac:dyDescent="0.2">
      <c r="A33" s="14" t="s">
        <v>178</v>
      </c>
      <c r="B33" s="14" t="s">
        <v>65</v>
      </c>
      <c r="C33" s="14" t="s">
        <v>93</v>
      </c>
      <c r="D33" s="15">
        <v>6188100</v>
      </c>
      <c r="E33" s="15">
        <v>800000</v>
      </c>
      <c r="F33" s="14" t="s">
        <v>143</v>
      </c>
      <c r="G33" s="14" t="s">
        <v>105</v>
      </c>
      <c r="H33" s="16" t="s">
        <v>141</v>
      </c>
      <c r="I33" s="16" t="s">
        <v>105</v>
      </c>
      <c r="J33" s="14" t="s">
        <v>119</v>
      </c>
      <c r="K33" s="14" t="s">
        <v>105</v>
      </c>
      <c r="L33" s="36">
        <v>35</v>
      </c>
      <c r="M33" s="36">
        <v>12</v>
      </c>
      <c r="N33" s="36">
        <v>12</v>
      </c>
      <c r="O33" s="36">
        <v>4</v>
      </c>
      <c r="P33" s="36">
        <v>7</v>
      </c>
      <c r="Q33" s="36">
        <v>8</v>
      </c>
      <c r="R33" s="36">
        <v>5</v>
      </c>
      <c r="S33" s="8">
        <f t="shared" si="0"/>
        <v>83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75" customHeight="1" x14ac:dyDescent="0.2">
      <c r="A34" s="14" t="s">
        <v>179</v>
      </c>
      <c r="B34" s="14" t="s">
        <v>58</v>
      </c>
      <c r="C34" s="14" t="s">
        <v>94</v>
      </c>
      <c r="D34" s="15">
        <v>21705000</v>
      </c>
      <c r="E34" s="15">
        <v>4500000</v>
      </c>
      <c r="F34" s="14" t="s">
        <v>144</v>
      </c>
      <c r="G34" s="14" t="s">
        <v>105</v>
      </c>
      <c r="H34" s="16" t="s">
        <v>154</v>
      </c>
      <c r="I34" s="16" t="s">
        <v>105</v>
      </c>
      <c r="J34" s="14" t="s">
        <v>120</v>
      </c>
      <c r="K34" s="14" t="s">
        <v>105</v>
      </c>
      <c r="L34" s="36">
        <v>33</v>
      </c>
      <c r="M34" s="36">
        <v>12</v>
      </c>
      <c r="N34" s="36">
        <v>12</v>
      </c>
      <c r="O34" s="36">
        <v>4</v>
      </c>
      <c r="P34" s="36">
        <v>7</v>
      </c>
      <c r="Q34" s="36">
        <v>7</v>
      </c>
      <c r="R34" s="36">
        <v>4</v>
      </c>
      <c r="S34" s="8">
        <f t="shared" si="0"/>
        <v>79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2">
      <c r="A35" s="14" t="s">
        <v>180</v>
      </c>
      <c r="B35" s="14" t="s">
        <v>66</v>
      </c>
      <c r="C35" s="14" t="s">
        <v>95</v>
      </c>
      <c r="D35" s="15">
        <v>9944000</v>
      </c>
      <c r="E35" s="15">
        <v>1700000</v>
      </c>
      <c r="F35" s="14" t="s">
        <v>138</v>
      </c>
      <c r="G35" s="14" t="s">
        <v>139</v>
      </c>
      <c r="H35" s="16" t="s">
        <v>146</v>
      </c>
      <c r="I35" s="16" t="s">
        <v>105</v>
      </c>
      <c r="J35" s="14" t="s">
        <v>113</v>
      </c>
      <c r="K35" s="14" t="s">
        <v>105</v>
      </c>
      <c r="L35" s="36">
        <v>37</v>
      </c>
      <c r="M35" s="36">
        <v>12</v>
      </c>
      <c r="N35" s="36">
        <v>12</v>
      </c>
      <c r="O35" s="36">
        <v>5</v>
      </c>
      <c r="P35" s="36">
        <v>8</v>
      </c>
      <c r="Q35" s="36">
        <v>8</v>
      </c>
      <c r="R35" s="36">
        <v>4</v>
      </c>
      <c r="S35" s="8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2">
      <c r="A36" s="14" t="s">
        <v>181</v>
      </c>
      <c r="B36" s="14" t="s">
        <v>67</v>
      </c>
      <c r="C36" s="14" t="s">
        <v>96</v>
      </c>
      <c r="D36" s="15">
        <v>19430424</v>
      </c>
      <c r="E36" s="15">
        <v>3120000</v>
      </c>
      <c r="F36" s="14"/>
      <c r="G36" s="14"/>
      <c r="H36" s="16" t="s">
        <v>148</v>
      </c>
      <c r="I36" s="16" t="s">
        <v>105</v>
      </c>
      <c r="J36" s="14" t="s">
        <v>111</v>
      </c>
      <c r="K36" s="14" t="s">
        <v>105</v>
      </c>
      <c r="L36" s="36">
        <v>36</v>
      </c>
      <c r="M36" s="36">
        <v>12</v>
      </c>
      <c r="N36" s="36">
        <v>12</v>
      </c>
      <c r="O36" s="36">
        <v>5</v>
      </c>
      <c r="P36" s="36">
        <v>8</v>
      </c>
      <c r="Q36" s="36">
        <v>8</v>
      </c>
      <c r="R36" s="36">
        <v>2</v>
      </c>
      <c r="S36" s="8">
        <f t="shared" si="0"/>
        <v>83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2">
      <c r="A37" s="14" t="s">
        <v>182</v>
      </c>
      <c r="B37" s="14" t="s">
        <v>68</v>
      </c>
      <c r="C37" s="14" t="s">
        <v>97</v>
      </c>
      <c r="D37" s="15">
        <v>44436000</v>
      </c>
      <c r="E37" s="15">
        <v>3500000</v>
      </c>
      <c r="F37" s="14" t="s">
        <v>134</v>
      </c>
      <c r="G37" s="14" t="s">
        <v>105</v>
      </c>
      <c r="H37" s="16" t="s">
        <v>155</v>
      </c>
      <c r="I37" s="16" t="s">
        <v>107</v>
      </c>
      <c r="J37" s="14" t="s">
        <v>121</v>
      </c>
      <c r="K37" s="14" t="s">
        <v>105</v>
      </c>
      <c r="L37" s="36">
        <v>25</v>
      </c>
      <c r="M37" s="36">
        <v>12</v>
      </c>
      <c r="N37" s="36">
        <v>12</v>
      </c>
      <c r="O37" s="36">
        <v>4</v>
      </c>
      <c r="P37" s="36">
        <v>5</v>
      </c>
      <c r="Q37" s="36">
        <v>5</v>
      </c>
      <c r="R37" s="36">
        <v>4</v>
      </c>
      <c r="S37" s="8">
        <f t="shared" si="0"/>
        <v>67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2">
      <c r="A38" s="14" t="s">
        <v>183</v>
      </c>
      <c r="B38" s="14" t="s">
        <v>69</v>
      </c>
      <c r="C38" s="14" t="s">
        <v>98</v>
      </c>
      <c r="D38" s="15">
        <v>21812648</v>
      </c>
      <c r="E38" s="15">
        <v>2080000</v>
      </c>
      <c r="F38" s="14" t="s">
        <v>145</v>
      </c>
      <c r="G38" s="14" t="s">
        <v>105</v>
      </c>
      <c r="H38" s="16" t="s">
        <v>138</v>
      </c>
      <c r="I38" s="16" t="s">
        <v>139</v>
      </c>
      <c r="J38" s="14" t="s">
        <v>122</v>
      </c>
      <c r="K38" s="14" t="s">
        <v>105</v>
      </c>
      <c r="L38" s="36">
        <v>35</v>
      </c>
      <c r="M38" s="36">
        <v>12</v>
      </c>
      <c r="N38" s="36">
        <v>12</v>
      </c>
      <c r="O38" s="36">
        <v>5</v>
      </c>
      <c r="P38" s="36">
        <v>8</v>
      </c>
      <c r="Q38" s="36">
        <v>8</v>
      </c>
      <c r="R38" s="36">
        <v>5</v>
      </c>
      <c r="S38" s="8">
        <f t="shared" si="0"/>
        <v>85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2">
      <c r="A39" s="14" t="s">
        <v>184</v>
      </c>
      <c r="B39" s="14" t="s">
        <v>70</v>
      </c>
      <c r="C39" s="14" t="s">
        <v>99</v>
      </c>
      <c r="D39" s="15">
        <v>20699121</v>
      </c>
      <c r="E39" s="15">
        <v>1050000</v>
      </c>
      <c r="F39" s="14" t="s">
        <v>146</v>
      </c>
      <c r="G39" s="14" t="s">
        <v>105</v>
      </c>
      <c r="H39" s="16" t="s">
        <v>153</v>
      </c>
      <c r="I39" s="16" t="s">
        <v>105</v>
      </c>
      <c r="J39" s="14" t="s">
        <v>118</v>
      </c>
      <c r="K39" s="14" t="s">
        <v>105</v>
      </c>
      <c r="L39" s="36">
        <v>30</v>
      </c>
      <c r="M39" s="36">
        <v>14</v>
      </c>
      <c r="N39" s="36">
        <v>12</v>
      </c>
      <c r="O39" s="36">
        <v>5</v>
      </c>
      <c r="P39" s="36">
        <v>6</v>
      </c>
      <c r="Q39" s="36">
        <v>7</v>
      </c>
      <c r="R39" s="36">
        <v>5</v>
      </c>
      <c r="S39" s="8">
        <f t="shared" si="0"/>
        <v>79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2">
      <c r="A40" s="14" t="s">
        <v>185</v>
      </c>
      <c r="B40" s="14" t="s">
        <v>71</v>
      </c>
      <c r="C40" s="14" t="s">
        <v>100</v>
      </c>
      <c r="D40" s="15">
        <v>28078700</v>
      </c>
      <c r="E40" s="15">
        <v>1300000</v>
      </c>
      <c r="F40" s="14" t="s">
        <v>147</v>
      </c>
      <c r="G40" s="14" t="s">
        <v>107</v>
      </c>
      <c r="H40" s="14" t="s">
        <v>137</v>
      </c>
      <c r="I40" s="14" t="s">
        <v>107</v>
      </c>
      <c r="J40" s="14" t="s">
        <v>123</v>
      </c>
      <c r="K40" s="14" t="s">
        <v>105</v>
      </c>
      <c r="L40" s="36">
        <v>25</v>
      </c>
      <c r="M40" s="36">
        <v>12</v>
      </c>
      <c r="N40" s="36">
        <v>10</v>
      </c>
      <c r="O40" s="36">
        <v>5</v>
      </c>
      <c r="P40" s="36">
        <v>6</v>
      </c>
      <c r="Q40" s="36">
        <v>6</v>
      </c>
      <c r="R40" s="36">
        <v>3</v>
      </c>
      <c r="S40" s="8">
        <f t="shared" si="0"/>
        <v>67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" x14ac:dyDescent="0.2">
      <c r="A41" s="14" t="s">
        <v>186</v>
      </c>
      <c r="B41" s="14" t="s">
        <v>72</v>
      </c>
      <c r="C41" s="14" t="s">
        <v>101</v>
      </c>
      <c r="D41" s="15">
        <v>28236000</v>
      </c>
      <c r="E41" s="15">
        <v>2990000</v>
      </c>
      <c r="F41" s="14"/>
      <c r="G41" s="14"/>
      <c r="H41" s="16" t="s">
        <v>156</v>
      </c>
      <c r="I41" s="16" t="s">
        <v>105</v>
      </c>
      <c r="J41" s="14" t="s">
        <v>108</v>
      </c>
      <c r="K41" s="14" t="s">
        <v>105</v>
      </c>
      <c r="L41" s="36">
        <v>35</v>
      </c>
      <c r="M41" s="36">
        <v>12</v>
      </c>
      <c r="N41" s="36">
        <v>12</v>
      </c>
      <c r="O41" s="36">
        <v>5</v>
      </c>
      <c r="P41" s="36">
        <v>8</v>
      </c>
      <c r="Q41" s="36">
        <v>8</v>
      </c>
      <c r="R41" s="36">
        <v>5</v>
      </c>
      <c r="S41" s="8">
        <f t="shared" si="0"/>
        <v>85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2">
      <c r="A42" s="14" t="s">
        <v>187</v>
      </c>
      <c r="B42" s="14" t="s">
        <v>73</v>
      </c>
      <c r="C42" s="14" t="s">
        <v>102</v>
      </c>
      <c r="D42" s="15">
        <v>40040000</v>
      </c>
      <c r="E42" s="15">
        <v>3900000</v>
      </c>
      <c r="F42" s="14" t="s">
        <v>148</v>
      </c>
      <c r="G42" s="14" t="s">
        <v>105</v>
      </c>
      <c r="H42" s="16" t="s">
        <v>127</v>
      </c>
      <c r="I42" s="16" t="s">
        <v>105</v>
      </c>
      <c r="J42" s="14" t="s">
        <v>121</v>
      </c>
      <c r="K42" s="14" t="s">
        <v>107</v>
      </c>
      <c r="L42" s="36">
        <v>35</v>
      </c>
      <c r="M42" s="36">
        <v>12</v>
      </c>
      <c r="N42" s="36">
        <v>12</v>
      </c>
      <c r="O42" s="36">
        <v>5</v>
      </c>
      <c r="P42" s="36">
        <v>9</v>
      </c>
      <c r="Q42" s="36">
        <v>9</v>
      </c>
      <c r="R42" s="36">
        <v>4</v>
      </c>
      <c r="S42" s="8">
        <f t="shared" si="0"/>
        <v>86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2">
      <c r="A43" s="14" t="s">
        <v>188</v>
      </c>
      <c r="B43" s="14" t="s">
        <v>74</v>
      </c>
      <c r="C43" s="14" t="s">
        <v>103</v>
      </c>
      <c r="D43" s="15">
        <v>47898968</v>
      </c>
      <c r="E43" s="15">
        <v>2000000</v>
      </c>
      <c r="F43" s="14" t="s">
        <v>149</v>
      </c>
      <c r="G43" s="14" t="s">
        <v>107</v>
      </c>
      <c r="H43" s="16" t="s">
        <v>130</v>
      </c>
      <c r="I43" s="16" t="s">
        <v>139</v>
      </c>
      <c r="J43" s="14" t="s">
        <v>120</v>
      </c>
      <c r="K43" s="14" t="s">
        <v>105</v>
      </c>
      <c r="L43" s="36">
        <v>25</v>
      </c>
      <c r="M43" s="36">
        <v>10</v>
      </c>
      <c r="N43" s="36">
        <v>10</v>
      </c>
      <c r="O43" s="36">
        <v>4</v>
      </c>
      <c r="P43" s="36">
        <v>5</v>
      </c>
      <c r="Q43" s="36">
        <v>5</v>
      </c>
      <c r="R43" s="36">
        <v>4</v>
      </c>
      <c r="S43" s="8">
        <f t="shared" si="0"/>
        <v>63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ht="12" x14ac:dyDescent="0.3">
      <c r="D44" s="26">
        <f>SUM(D15:D43)</f>
        <v>765821169</v>
      </c>
      <c r="E44" s="26">
        <f>SUM(E15:E43)</f>
        <v>78106366</v>
      </c>
      <c r="F44" s="10"/>
    </row>
    <row r="45" spans="1:85" ht="12" x14ac:dyDescent="0.3">
      <c r="E45" s="10"/>
      <c r="F45" s="10"/>
      <c r="G45" s="10"/>
      <c r="H45" s="10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43 R15:R43" xr:uid="{C27C694F-35CE-4172-AC8D-0CC7D2B146AD}">
      <formula1>5</formula1>
    </dataValidation>
    <dataValidation type="decimal" operator="lessThanOrEqual" allowBlank="1" showInputMessage="1" showErrorMessage="1" error="max. 10" sqref="P15:Q43" xr:uid="{CE97B72C-2367-45C2-AF07-D932EB839728}">
      <formula1>10</formula1>
    </dataValidation>
    <dataValidation type="decimal" operator="lessThanOrEqual" allowBlank="1" showInputMessage="1" showErrorMessage="1" error="max. 15" sqref="M15:N43" xr:uid="{EC11CE94-B3A4-4060-96BD-27DE88C853E8}">
      <formula1>15</formula1>
    </dataValidation>
    <dataValidation type="decimal" operator="lessThanOrEqual" allowBlank="1" showInputMessage="1" showErrorMessage="1" error="max. 40" sqref="L15:L43" xr:uid="{323FF325-0CDD-4919-8B31-E16FDF64F3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8472-3009-4888-8636-A393E5853087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22</v>
      </c>
      <c r="M15" s="36">
        <v>11</v>
      </c>
      <c r="N15" s="36">
        <v>10</v>
      </c>
      <c r="O15" s="36">
        <v>5</v>
      </c>
      <c r="P15" s="36">
        <v>7</v>
      </c>
      <c r="Q15" s="36">
        <v>6</v>
      </c>
      <c r="R15" s="36">
        <v>3</v>
      </c>
      <c r="S15" s="37">
        <f>SUM(L15:R15)</f>
        <v>64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25</v>
      </c>
      <c r="M16" s="36">
        <v>13</v>
      </c>
      <c r="N16" s="36">
        <v>11</v>
      </c>
      <c r="O16" s="36">
        <v>5</v>
      </c>
      <c r="P16" s="36">
        <v>7</v>
      </c>
      <c r="Q16" s="36">
        <v>7</v>
      </c>
      <c r="R16" s="36">
        <v>5</v>
      </c>
      <c r="S16" s="37">
        <f t="shared" ref="S16:S43" si="0">SUM(L16:R16)</f>
        <v>73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28</v>
      </c>
      <c r="M17" s="36">
        <v>12</v>
      </c>
      <c r="N17" s="36">
        <v>11</v>
      </c>
      <c r="O17" s="36">
        <v>5</v>
      </c>
      <c r="P17" s="36">
        <v>8</v>
      </c>
      <c r="Q17" s="36">
        <v>7</v>
      </c>
      <c r="R17" s="36">
        <v>5</v>
      </c>
      <c r="S17" s="37">
        <f t="shared" si="0"/>
        <v>76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35</v>
      </c>
      <c r="M18" s="36">
        <v>13</v>
      </c>
      <c r="N18" s="36">
        <v>13</v>
      </c>
      <c r="O18" s="36">
        <v>5</v>
      </c>
      <c r="P18" s="36">
        <v>8</v>
      </c>
      <c r="Q18" s="36">
        <v>9</v>
      </c>
      <c r="R18" s="36">
        <v>3</v>
      </c>
      <c r="S18" s="37">
        <f t="shared" si="0"/>
        <v>86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22</v>
      </c>
      <c r="M19" s="36">
        <v>13</v>
      </c>
      <c r="N19" s="36">
        <v>11</v>
      </c>
      <c r="O19" s="36">
        <v>5</v>
      </c>
      <c r="P19" s="36">
        <v>8</v>
      </c>
      <c r="Q19" s="36">
        <v>8</v>
      </c>
      <c r="R19" s="36">
        <v>3</v>
      </c>
      <c r="S19" s="37">
        <f t="shared" si="0"/>
        <v>70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37</v>
      </c>
      <c r="M20" s="36">
        <v>12</v>
      </c>
      <c r="N20" s="36">
        <v>13</v>
      </c>
      <c r="O20" s="36">
        <v>5</v>
      </c>
      <c r="P20" s="36">
        <v>7</v>
      </c>
      <c r="Q20" s="36">
        <v>9</v>
      </c>
      <c r="R20" s="36">
        <v>5</v>
      </c>
      <c r="S20" s="37">
        <f t="shared" si="0"/>
        <v>88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26</v>
      </c>
      <c r="M21" s="36">
        <v>11</v>
      </c>
      <c r="N21" s="36">
        <v>11</v>
      </c>
      <c r="O21" s="36">
        <v>5</v>
      </c>
      <c r="P21" s="36">
        <v>8</v>
      </c>
      <c r="Q21" s="36">
        <v>8</v>
      </c>
      <c r="R21" s="36">
        <v>4</v>
      </c>
      <c r="S21" s="37">
        <f t="shared" si="0"/>
        <v>73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20</v>
      </c>
      <c r="M22" s="36">
        <v>12</v>
      </c>
      <c r="N22" s="36">
        <v>11</v>
      </c>
      <c r="O22" s="36">
        <v>4</v>
      </c>
      <c r="P22" s="36">
        <v>7</v>
      </c>
      <c r="Q22" s="36">
        <v>6</v>
      </c>
      <c r="R22" s="36">
        <v>4</v>
      </c>
      <c r="S22" s="37">
        <f t="shared" si="0"/>
        <v>64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30</v>
      </c>
      <c r="M23" s="36">
        <v>12</v>
      </c>
      <c r="N23" s="36">
        <v>12</v>
      </c>
      <c r="O23" s="36">
        <v>5</v>
      </c>
      <c r="P23" s="36">
        <v>8</v>
      </c>
      <c r="Q23" s="36">
        <v>9</v>
      </c>
      <c r="R23" s="36">
        <v>4</v>
      </c>
      <c r="S23" s="37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33</v>
      </c>
      <c r="M24" s="36">
        <v>13</v>
      </c>
      <c r="N24" s="36">
        <v>12</v>
      </c>
      <c r="O24" s="36">
        <v>5</v>
      </c>
      <c r="P24" s="36">
        <v>7</v>
      </c>
      <c r="Q24" s="36">
        <v>9</v>
      </c>
      <c r="R24" s="36">
        <v>5</v>
      </c>
      <c r="S24" s="37">
        <f t="shared" si="0"/>
        <v>84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25</v>
      </c>
      <c r="M25" s="36">
        <v>11</v>
      </c>
      <c r="N25" s="36">
        <v>11</v>
      </c>
      <c r="O25" s="36">
        <v>5</v>
      </c>
      <c r="P25" s="36">
        <v>8</v>
      </c>
      <c r="Q25" s="36">
        <v>8</v>
      </c>
      <c r="R25" s="36">
        <v>5</v>
      </c>
      <c r="S25" s="37">
        <f t="shared" si="0"/>
        <v>73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15</v>
      </c>
      <c r="M26" s="36">
        <v>11</v>
      </c>
      <c r="N26" s="36">
        <v>8</v>
      </c>
      <c r="O26" s="36">
        <v>5</v>
      </c>
      <c r="P26" s="36">
        <v>6</v>
      </c>
      <c r="Q26" s="36">
        <v>6</v>
      </c>
      <c r="R26" s="36">
        <v>5</v>
      </c>
      <c r="S26" s="37">
        <f t="shared" si="0"/>
        <v>56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20</v>
      </c>
      <c r="M27" s="36">
        <v>12</v>
      </c>
      <c r="N27" s="36">
        <v>10</v>
      </c>
      <c r="O27" s="36">
        <v>5</v>
      </c>
      <c r="P27" s="36">
        <v>8</v>
      </c>
      <c r="Q27" s="36">
        <v>8</v>
      </c>
      <c r="R27" s="36">
        <v>5</v>
      </c>
      <c r="S27" s="37">
        <f t="shared" si="0"/>
        <v>68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18</v>
      </c>
      <c r="M28" s="36">
        <v>12</v>
      </c>
      <c r="N28" s="36">
        <v>9</v>
      </c>
      <c r="O28" s="36">
        <v>5</v>
      </c>
      <c r="P28" s="36">
        <v>7</v>
      </c>
      <c r="Q28" s="36">
        <v>6</v>
      </c>
      <c r="R28" s="36">
        <v>4</v>
      </c>
      <c r="S28" s="37">
        <f t="shared" si="0"/>
        <v>61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30</v>
      </c>
      <c r="M29" s="36">
        <v>12</v>
      </c>
      <c r="N29" s="36">
        <v>13</v>
      </c>
      <c r="O29" s="36">
        <v>5</v>
      </c>
      <c r="P29" s="36">
        <v>6</v>
      </c>
      <c r="Q29" s="36">
        <v>8</v>
      </c>
      <c r="R29" s="36">
        <v>5</v>
      </c>
      <c r="S29" s="37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23</v>
      </c>
      <c r="M30" s="36">
        <v>11</v>
      </c>
      <c r="N30" s="36">
        <v>10</v>
      </c>
      <c r="O30" s="36">
        <v>5</v>
      </c>
      <c r="P30" s="36">
        <v>6</v>
      </c>
      <c r="Q30" s="36">
        <v>6</v>
      </c>
      <c r="R30" s="36">
        <v>4</v>
      </c>
      <c r="S30" s="37">
        <f t="shared" si="0"/>
        <v>65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27</v>
      </c>
      <c r="M31" s="36">
        <v>11</v>
      </c>
      <c r="N31" s="36">
        <v>11</v>
      </c>
      <c r="O31" s="36">
        <v>5</v>
      </c>
      <c r="P31" s="36">
        <v>8</v>
      </c>
      <c r="Q31" s="36">
        <v>7</v>
      </c>
      <c r="R31" s="36">
        <v>4</v>
      </c>
      <c r="S31" s="37">
        <f t="shared" si="0"/>
        <v>73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33</v>
      </c>
      <c r="M32" s="36">
        <v>13</v>
      </c>
      <c r="N32" s="36">
        <v>12</v>
      </c>
      <c r="O32" s="36">
        <v>5</v>
      </c>
      <c r="P32" s="36">
        <v>7</v>
      </c>
      <c r="Q32" s="36">
        <v>9</v>
      </c>
      <c r="R32" s="36">
        <v>5</v>
      </c>
      <c r="S32" s="37">
        <f t="shared" si="0"/>
        <v>84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34</v>
      </c>
      <c r="M33" s="36">
        <v>11</v>
      </c>
      <c r="N33" s="36">
        <v>11</v>
      </c>
      <c r="O33" s="36">
        <v>5</v>
      </c>
      <c r="P33" s="36">
        <v>8</v>
      </c>
      <c r="Q33" s="36">
        <v>9</v>
      </c>
      <c r="R33" s="36">
        <v>4</v>
      </c>
      <c r="S33" s="37">
        <f t="shared" si="0"/>
        <v>82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25</v>
      </c>
      <c r="M34" s="36">
        <v>11</v>
      </c>
      <c r="N34" s="36">
        <v>9</v>
      </c>
      <c r="O34" s="36">
        <v>5</v>
      </c>
      <c r="P34" s="36">
        <v>7</v>
      </c>
      <c r="Q34" s="36">
        <v>9</v>
      </c>
      <c r="R34" s="36">
        <v>5</v>
      </c>
      <c r="S34" s="37">
        <f t="shared" si="0"/>
        <v>71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35</v>
      </c>
      <c r="M35" s="36">
        <v>13</v>
      </c>
      <c r="N35" s="36">
        <v>13</v>
      </c>
      <c r="O35" s="36">
        <v>5</v>
      </c>
      <c r="P35" s="36">
        <v>8</v>
      </c>
      <c r="Q35" s="36">
        <v>9</v>
      </c>
      <c r="R35" s="36">
        <v>4</v>
      </c>
      <c r="S35" s="37">
        <f t="shared" si="0"/>
        <v>87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36</v>
      </c>
      <c r="M36" s="36">
        <v>12</v>
      </c>
      <c r="N36" s="36">
        <v>13</v>
      </c>
      <c r="O36" s="36">
        <v>5</v>
      </c>
      <c r="P36" s="36">
        <v>8</v>
      </c>
      <c r="Q36" s="36">
        <v>9</v>
      </c>
      <c r="R36" s="36">
        <v>2</v>
      </c>
      <c r="S36" s="37">
        <f t="shared" si="0"/>
        <v>85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22</v>
      </c>
      <c r="M37" s="36">
        <v>13</v>
      </c>
      <c r="N37" s="36">
        <v>10</v>
      </c>
      <c r="O37" s="36">
        <v>4</v>
      </c>
      <c r="P37" s="36">
        <v>7</v>
      </c>
      <c r="Q37" s="36">
        <v>7</v>
      </c>
      <c r="R37" s="36">
        <v>4</v>
      </c>
      <c r="S37" s="37">
        <f t="shared" si="0"/>
        <v>67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35</v>
      </c>
      <c r="M38" s="36">
        <v>13</v>
      </c>
      <c r="N38" s="36">
        <v>12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88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30</v>
      </c>
      <c r="M39" s="36">
        <v>13</v>
      </c>
      <c r="N39" s="36">
        <v>11</v>
      </c>
      <c r="O39" s="36">
        <v>5</v>
      </c>
      <c r="P39" s="36">
        <v>7</v>
      </c>
      <c r="Q39" s="36">
        <v>8</v>
      </c>
      <c r="R39" s="36">
        <v>5</v>
      </c>
      <c r="S39" s="37">
        <f t="shared" si="0"/>
        <v>79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26</v>
      </c>
      <c r="M40" s="36">
        <v>11</v>
      </c>
      <c r="N40" s="36">
        <v>9</v>
      </c>
      <c r="O40" s="36">
        <v>5</v>
      </c>
      <c r="P40" s="36">
        <v>7</v>
      </c>
      <c r="Q40" s="36">
        <v>7</v>
      </c>
      <c r="R40" s="36">
        <v>3</v>
      </c>
      <c r="S40" s="37">
        <f t="shared" si="0"/>
        <v>68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25</v>
      </c>
      <c r="M41" s="36">
        <v>12</v>
      </c>
      <c r="N41" s="36">
        <v>9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72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33</v>
      </c>
      <c r="M42" s="36">
        <v>13</v>
      </c>
      <c r="N42" s="36">
        <v>11</v>
      </c>
      <c r="O42" s="36">
        <v>5</v>
      </c>
      <c r="P42" s="36">
        <v>6</v>
      </c>
      <c r="Q42" s="36">
        <v>9</v>
      </c>
      <c r="R42" s="36">
        <v>3</v>
      </c>
      <c r="S42" s="37">
        <f t="shared" si="0"/>
        <v>80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15</v>
      </c>
      <c r="M43" s="36">
        <v>11</v>
      </c>
      <c r="N43" s="36">
        <v>8</v>
      </c>
      <c r="O43" s="36">
        <v>5</v>
      </c>
      <c r="P43" s="36">
        <v>7</v>
      </c>
      <c r="Q43" s="36">
        <v>7</v>
      </c>
      <c r="R43" s="36">
        <v>3</v>
      </c>
      <c r="S43" s="37">
        <f t="shared" si="0"/>
        <v>56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EAAF268E-FDF1-4B3F-82A5-D260FB86C619}">
      <formula1>40</formula1>
    </dataValidation>
    <dataValidation type="decimal" operator="lessThanOrEqual" allowBlank="1" showInputMessage="1" showErrorMessage="1" error="max. 15" sqref="M15:N43" xr:uid="{58523581-D90F-45B2-9126-4150F4F54087}">
      <formula1>15</formula1>
    </dataValidation>
    <dataValidation type="decimal" operator="lessThanOrEqual" allowBlank="1" showInputMessage="1" showErrorMessage="1" error="max. 10" sqref="P15:Q43" xr:uid="{3089DB11-1E02-4810-876C-8C246C5124D5}">
      <formula1>10</formula1>
    </dataValidation>
    <dataValidation type="decimal" operator="lessThanOrEqual" allowBlank="1" showInputMessage="1" showErrorMessage="1" error="max. 5" sqref="O15:O43 R15:R43" xr:uid="{15F99CF5-CF85-4FA3-AE57-90D2B50358A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56822-52D2-46E3-8624-CA12A284B23D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23</v>
      </c>
      <c r="M15" s="36">
        <v>11</v>
      </c>
      <c r="N15" s="36">
        <v>8</v>
      </c>
      <c r="O15" s="36">
        <v>4</v>
      </c>
      <c r="P15" s="36">
        <v>7</v>
      </c>
      <c r="Q15" s="36">
        <v>6</v>
      </c>
      <c r="R15" s="36">
        <v>3</v>
      </c>
      <c r="S15" s="37">
        <f>SUM(L15:R15)</f>
        <v>62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30</v>
      </c>
      <c r="M16" s="36">
        <v>13</v>
      </c>
      <c r="N16" s="36">
        <v>11</v>
      </c>
      <c r="O16" s="36">
        <v>4</v>
      </c>
      <c r="P16" s="36">
        <v>7</v>
      </c>
      <c r="Q16" s="36">
        <v>6</v>
      </c>
      <c r="R16" s="36">
        <v>5</v>
      </c>
      <c r="S16" s="37">
        <f t="shared" ref="S16:S43" si="0">SUM(L16:R16)</f>
        <v>76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29</v>
      </c>
      <c r="M17" s="36">
        <v>12</v>
      </c>
      <c r="N17" s="36">
        <v>10</v>
      </c>
      <c r="O17" s="36">
        <v>5</v>
      </c>
      <c r="P17" s="36">
        <v>8</v>
      </c>
      <c r="Q17" s="36">
        <v>8</v>
      </c>
      <c r="R17" s="36">
        <v>5</v>
      </c>
      <c r="S17" s="37">
        <f t="shared" si="0"/>
        <v>77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35</v>
      </c>
      <c r="M18" s="36">
        <v>13</v>
      </c>
      <c r="N18" s="36">
        <v>13</v>
      </c>
      <c r="O18" s="36">
        <v>5</v>
      </c>
      <c r="P18" s="36">
        <v>9</v>
      </c>
      <c r="Q18" s="36">
        <v>9</v>
      </c>
      <c r="R18" s="36">
        <v>3</v>
      </c>
      <c r="S18" s="37">
        <f t="shared" si="0"/>
        <v>87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30</v>
      </c>
      <c r="M19" s="36">
        <v>13</v>
      </c>
      <c r="N19" s="36">
        <v>11</v>
      </c>
      <c r="O19" s="36">
        <v>5</v>
      </c>
      <c r="P19" s="36">
        <v>8</v>
      </c>
      <c r="Q19" s="36">
        <v>7</v>
      </c>
      <c r="R19" s="36">
        <v>3</v>
      </c>
      <c r="S19" s="37">
        <f t="shared" si="0"/>
        <v>77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36</v>
      </c>
      <c r="M20" s="36">
        <v>12</v>
      </c>
      <c r="N20" s="36">
        <v>12</v>
      </c>
      <c r="O20" s="36">
        <v>5</v>
      </c>
      <c r="P20" s="36">
        <v>7</v>
      </c>
      <c r="Q20" s="36">
        <v>9</v>
      </c>
      <c r="R20" s="36">
        <v>5</v>
      </c>
      <c r="S20" s="37">
        <f t="shared" si="0"/>
        <v>86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28</v>
      </c>
      <c r="M21" s="36">
        <v>12</v>
      </c>
      <c r="N21" s="36">
        <v>9</v>
      </c>
      <c r="O21" s="36">
        <v>5</v>
      </c>
      <c r="P21" s="36">
        <v>8</v>
      </c>
      <c r="Q21" s="36">
        <v>8</v>
      </c>
      <c r="R21" s="36">
        <v>4</v>
      </c>
      <c r="S21" s="37">
        <f t="shared" si="0"/>
        <v>74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23</v>
      </c>
      <c r="M22" s="36">
        <v>12</v>
      </c>
      <c r="N22" s="36">
        <v>10</v>
      </c>
      <c r="O22" s="36">
        <v>4</v>
      </c>
      <c r="P22" s="36">
        <v>7</v>
      </c>
      <c r="Q22" s="36">
        <v>6</v>
      </c>
      <c r="R22" s="36">
        <v>4</v>
      </c>
      <c r="S22" s="37">
        <f t="shared" si="0"/>
        <v>66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36</v>
      </c>
      <c r="M23" s="36">
        <v>12</v>
      </c>
      <c r="N23" s="36">
        <v>13</v>
      </c>
      <c r="O23" s="36">
        <v>5</v>
      </c>
      <c r="P23" s="36">
        <v>9</v>
      </c>
      <c r="Q23" s="36">
        <v>9</v>
      </c>
      <c r="R23" s="36">
        <v>4</v>
      </c>
      <c r="S23" s="37">
        <f t="shared" si="0"/>
        <v>88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35</v>
      </c>
      <c r="M24" s="36">
        <v>13</v>
      </c>
      <c r="N24" s="36">
        <v>12</v>
      </c>
      <c r="O24" s="36">
        <v>5</v>
      </c>
      <c r="P24" s="36">
        <v>7</v>
      </c>
      <c r="Q24" s="36">
        <v>10</v>
      </c>
      <c r="R24" s="36">
        <v>5</v>
      </c>
      <c r="S24" s="37">
        <f t="shared" si="0"/>
        <v>87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27</v>
      </c>
      <c r="M25" s="36">
        <v>12</v>
      </c>
      <c r="N25" s="36">
        <v>10</v>
      </c>
      <c r="O25" s="36">
        <v>5</v>
      </c>
      <c r="P25" s="36">
        <v>7</v>
      </c>
      <c r="Q25" s="36">
        <v>8</v>
      </c>
      <c r="R25" s="36">
        <v>5</v>
      </c>
      <c r="S25" s="37">
        <f t="shared" si="0"/>
        <v>74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23</v>
      </c>
      <c r="M26" s="36">
        <v>11</v>
      </c>
      <c r="N26" s="36">
        <v>7</v>
      </c>
      <c r="O26" s="36">
        <v>3</v>
      </c>
      <c r="P26" s="36">
        <v>6</v>
      </c>
      <c r="Q26" s="36">
        <v>5</v>
      </c>
      <c r="R26" s="36">
        <v>5</v>
      </c>
      <c r="S26" s="37">
        <f t="shared" si="0"/>
        <v>60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24</v>
      </c>
      <c r="M27" s="36">
        <v>12</v>
      </c>
      <c r="N27" s="36">
        <v>8</v>
      </c>
      <c r="O27" s="36">
        <v>4</v>
      </c>
      <c r="P27" s="36">
        <v>8</v>
      </c>
      <c r="Q27" s="36">
        <v>7</v>
      </c>
      <c r="R27" s="36">
        <v>5</v>
      </c>
      <c r="S27" s="37">
        <f t="shared" si="0"/>
        <v>68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25</v>
      </c>
      <c r="M28" s="36">
        <v>13</v>
      </c>
      <c r="N28" s="36">
        <v>7</v>
      </c>
      <c r="O28" s="36">
        <v>5</v>
      </c>
      <c r="P28" s="36">
        <v>6</v>
      </c>
      <c r="Q28" s="36">
        <v>6</v>
      </c>
      <c r="R28" s="36">
        <v>4</v>
      </c>
      <c r="S28" s="37">
        <f t="shared" si="0"/>
        <v>66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30</v>
      </c>
      <c r="M29" s="36">
        <v>13</v>
      </c>
      <c r="N29" s="36">
        <v>13</v>
      </c>
      <c r="O29" s="36">
        <v>5</v>
      </c>
      <c r="P29" s="36">
        <v>6</v>
      </c>
      <c r="Q29" s="36">
        <v>7</v>
      </c>
      <c r="R29" s="36">
        <v>5</v>
      </c>
      <c r="S29" s="37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27</v>
      </c>
      <c r="M30" s="36">
        <v>12</v>
      </c>
      <c r="N30" s="36">
        <v>10</v>
      </c>
      <c r="O30" s="36">
        <v>4</v>
      </c>
      <c r="P30" s="36">
        <v>6</v>
      </c>
      <c r="Q30" s="36">
        <v>6</v>
      </c>
      <c r="R30" s="36">
        <v>4</v>
      </c>
      <c r="S30" s="37">
        <f t="shared" si="0"/>
        <v>69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33</v>
      </c>
      <c r="M31" s="36">
        <v>10</v>
      </c>
      <c r="N31" s="36">
        <v>12</v>
      </c>
      <c r="O31" s="36">
        <v>4</v>
      </c>
      <c r="P31" s="36">
        <v>6</v>
      </c>
      <c r="Q31" s="36">
        <v>6</v>
      </c>
      <c r="R31" s="36">
        <v>4</v>
      </c>
      <c r="S31" s="37">
        <f t="shared" si="0"/>
        <v>75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35</v>
      </c>
      <c r="M32" s="36">
        <v>13</v>
      </c>
      <c r="N32" s="36">
        <v>13</v>
      </c>
      <c r="O32" s="36">
        <v>5</v>
      </c>
      <c r="P32" s="36">
        <v>7</v>
      </c>
      <c r="Q32" s="36">
        <v>9</v>
      </c>
      <c r="R32" s="36">
        <v>5</v>
      </c>
      <c r="S32" s="37">
        <f t="shared" si="0"/>
        <v>87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35</v>
      </c>
      <c r="M33" s="36">
        <v>11</v>
      </c>
      <c r="N33" s="36">
        <v>10</v>
      </c>
      <c r="O33" s="36">
        <v>5</v>
      </c>
      <c r="P33" s="36">
        <v>9</v>
      </c>
      <c r="Q33" s="36">
        <v>9</v>
      </c>
      <c r="R33" s="36">
        <v>4</v>
      </c>
      <c r="S33" s="37">
        <f t="shared" si="0"/>
        <v>83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28</v>
      </c>
      <c r="M34" s="36">
        <v>11</v>
      </c>
      <c r="N34" s="36">
        <v>10</v>
      </c>
      <c r="O34" s="36">
        <v>5</v>
      </c>
      <c r="P34" s="36">
        <v>7</v>
      </c>
      <c r="Q34" s="36">
        <v>7</v>
      </c>
      <c r="R34" s="36">
        <v>5</v>
      </c>
      <c r="S34" s="37">
        <f t="shared" si="0"/>
        <v>73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35</v>
      </c>
      <c r="M35" s="36">
        <v>13</v>
      </c>
      <c r="N35" s="36">
        <v>11</v>
      </c>
      <c r="O35" s="36">
        <v>5</v>
      </c>
      <c r="P35" s="36">
        <v>8</v>
      </c>
      <c r="Q35" s="36">
        <v>9</v>
      </c>
      <c r="R35" s="36">
        <v>4</v>
      </c>
      <c r="S35" s="37">
        <f t="shared" si="0"/>
        <v>85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35</v>
      </c>
      <c r="M36" s="36">
        <v>12</v>
      </c>
      <c r="N36" s="36">
        <v>11</v>
      </c>
      <c r="O36" s="36">
        <v>5</v>
      </c>
      <c r="P36" s="36">
        <v>8</v>
      </c>
      <c r="Q36" s="36">
        <v>9</v>
      </c>
      <c r="R36" s="36">
        <v>2</v>
      </c>
      <c r="S36" s="37">
        <f t="shared" si="0"/>
        <v>82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25</v>
      </c>
      <c r="M37" s="36">
        <v>14</v>
      </c>
      <c r="N37" s="36">
        <v>9</v>
      </c>
      <c r="O37" s="36">
        <v>4</v>
      </c>
      <c r="P37" s="36">
        <v>7</v>
      </c>
      <c r="Q37" s="36">
        <v>6</v>
      </c>
      <c r="R37" s="36">
        <v>4</v>
      </c>
      <c r="S37" s="37">
        <f t="shared" si="0"/>
        <v>69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35</v>
      </c>
      <c r="M38" s="36">
        <v>13</v>
      </c>
      <c r="N38" s="36">
        <v>12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88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32</v>
      </c>
      <c r="M39" s="36">
        <v>13</v>
      </c>
      <c r="N39" s="36">
        <v>10</v>
      </c>
      <c r="O39" s="36">
        <v>5</v>
      </c>
      <c r="P39" s="36">
        <v>7</v>
      </c>
      <c r="Q39" s="36">
        <v>7</v>
      </c>
      <c r="R39" s="36">
        <v>5</v>
      </c>
      <c r="S39" s="37">
        <f t="shared" si="0"/>
        <v>79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27</v>
      </c>
      <c r="M40" s="36">
        <v>11</v>
      </c>
      <c r="N40" s="36">
        <v>9</v>
      </c>
      <c r="O40" s="36">
        <v>4</v>
      </c>
      <c r="P40" s="36">
        <v>8</v>
      </c>
      <c r="Q40" s="36">
        <v>7</v>
      </c>
      <c r="R40" s="36">
        <v>3</v>
      </c>
      <c r="S40" s="37">
        <f t="shared" si="0"/>
        <v>69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30</v>
      </c>
      <c r="M41" s="36">
        <v>12</v>
      </c>
      <c r="N41" s="36">
        <v>11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79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35</v>
      </c>
      <c r="M42" s="36">
        <v>13</v>
      </c>
      <c r="N42" s="36">
        <v>12</v>
      </c>
      <c r="O42" s="36">
        <v>5</v>
      </c>
      <c r="P42" s="36">
        <v>6</v>
      </c>
      <c r="Q42" s="36">
        <v>9</v>
      </c>
      <c r="R42" s="36">
        <v>3</v>
      </c>
      <c r="S42" s="37">
        <f t="shared" si="0"/>
        <v>83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20</v>
      </c>
      <c r="M43" s="36">
        <v>11</v>
      </c>
      <c r="N43" s="36">
        <v>8</v>
      </c>
      <c r="O43" s="36">
        <v>4</v>
      </c>
      <c r="P43" s="36">
        <v>6</v>
      </c>
      <c r="Q43" s="36">
        <v>5</v>
      </c>
      <c r="R43" s="36">
        <v>4</v>
      </c>
      <c r="S43" s="37">
        <f t="shared" si="0"/>
        <v>58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A86AB47B-C3C0-4257-803B-2287E5465321}">
      <formula1>40</formula1>
    </dataValidation>
    <dataValidation type="decimal" operator="lessThanOrEqual" allowBlank="1" showInputMessage="1" showErrorMessage="1" error="max. 15" sqref="M15:N43" xr:uid="{7F3528EE-2184-4ACF-83C1-8CDFD10B54D2}">
      <formula1>15</formula1>
    </dataValidation>
    <dataValidation type="decimal" operator="lessThanOrEqual" allowBlank="1" showInputMessage="1" showErrorMessage="1" error="max. 10" sqref="P15:Q43" xr:uid="{62AFBC46-89A9-4EFE-88E8-F79E841FC37A}">
      <formula1>10</formula1>
    </dataValidation>
    <dataValidation type="decimal" operator="lessThanOrEqual" allowBlank="1" showInputMessage="1" showErrorMessage="1" error="max. 5" sqref="O15:O43 R15:R43" xr:uid="{45CE4402-311F-4A74-98AA-2321F4558B9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8AE0-28D1-4439-8D23-1025233777C9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22</v>
      </c>
      <c r="M15" s="36">
        <v>11</v>
      </c>
      <c r="N15" s="36">
        <v>9</v>
      </c>
      <c r="O15" s="36">
        <v>5</v>
      </c>
      <c r="P15" s="36">
        <v>7</v>
      </c>
      <c r="Q15" s="36">
        <v>6</v>
      </c>
      <c r="R15" s="36">
        <v>3</v>
      </c>
      <c r="S15" s="37">
        <f>SUM(L15:R15)</f>
        <v>63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27</v>
      </c>
      <c r="M16" s="36">
        <v>14</v>
      </c>
      <c r="N16" s="36">
        <v>12</v>
      </c>
      <c r="O16" s="36">
        <v>5</v>
      </c>
      <c r="P16" s="36">
        <v>8</v>
      </c>
      <c r="Q16" s="36">
        <v>7</v>
      </c>
      <c r="R16" s="36">
        <v>5</v>
      </c>
      <c r="S16" s="37">
        <f t="shared" ref="S16:S43" si="0">SUM(L16:R16)</f>
        <v>78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28</v>
      </c>
      <c r="M17" s="36">
        <v>12</v>
      </c>
      <c r="N17" s="36">
        <v>11</v>
      </c>
      <c r="O17" s="36">
        <v>5</v>
      </c>
      <c r="P17" s="36">
        <v>9</v>
      </c>
      <c r="Q17" s="36">
        <v>8</v>
      </c>
      <c r="R17" s="36">
        <v>5</v>
      </c>
      <c r="S17" s="37">
        <f t="shared" si="0"/>
        <v>78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36</v>
      </c>
      <c r="M18" s="36">
        <v>13</v>
      </c>
      <c r="N18" s="36">
        <v>14</v>
      </c>
      <c r="O18" s="36">
        <v>5</v>
      </c>
      <c r="P18" s="36">
        <v>9</v>
      </c>
      <c r="Q18" s="36">
        <v>10</v>
      </c>
      <c r="R18" s="36">
        <v>3</v>
      </c>
      <c r="S18" s="37">
        <f t="shared" si="0"/>
        <v>90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30</v>
      </c>
      <c r="M19" s="36">
        <v>14</v>
      </c>
      <c r="N19" s="36">
        <v>11</v>
      </c>
      <c r="O19" s="36">
        <v>5</v>
      </c>
      <c r="P19" s="36">
        <v>8</v>
      </c>
      <c r="Q19" s="36">
        <v>8</v>
      </c>
      <c r="R19" s="36">
        <v>3</v>
      </c>
      <c r="S19" s="37">
        <f t="shared" si="0"/>
        <v>79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35</v>
      </c>
      <c r="M20" s="36">
        <v>14</v>
      </c>
      <c r="N20" s="36">
        <v>14</v>
      </c>
      <c r="O20" s="36">
        <v>5</v>
      </c>
      <c r="P20" s="36">
        <v>8</v>
      </c>
      <c r="Q20" s="36">
        <v>9</v>
      </c>
      <c r="R20" s="36">
        <v>5</v>
      </c>
      <c r="S20" s="37">
        <f t="shared" si="0"/>
        <v>90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28</v>
      </c>
      <c r="M21" s="36">
        <v>12</v>
      </c>
      <c r="N21" s="36">
        <v>12</v>
      </c>
      <c r="O21" s="36">
        <v>5</v>
      </c>
      <c r="P21" s="36">
        <v>9</v>
      </c>
      <c r="Q21" s="36">
        <v>9</v>
      </c>
      <c r="R21" s="36">
        <v>4</v>
      </c>
      <c r="S21" s="37">
        <f t="shared" si="0"/>
        <v>79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24</v>
      </c>
      <c r="M22" s="36">
        <v>12</v>
      </c>
      <c r="N22" s="36">
        <v>11</v>
      </c>
      <c r="O22" s="36">
        <v>4</v>
      </c>
      <c r="P22" s="36">
        <v>7</v>
      </c>
      <c r="Q22" s="36">
        <v>7</v>
      </c>
      <c r="R22" s="36">
        <v>4</v>
      </c>
      <c r="S22" s="37">
        <f t="shared" si="0"/>
        <v>69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35</v>
      </c>
      <c r="M23" s="36">
        <v>13</v>
      </c>
      <c r="N23" s="36">
        <v>14</v>
      </c>
      <c r="O23" s="36">
        <v>5</v>
      </c>
      <c r="P23" s="36">
        <v>9</v>
      </c>
      <c r="Q23" s="36">
        <v>9</v>
      </c>
      <c r="R23" s="36">
        <v>4</v>
      </c>
      <c r="S23" s="37">
        <f t="shared" si="0"/>
        <v>89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35</v>
      </c>
      <c r="M24" s="36">
        <v>13</v>
      </c>
      <c r="N24" s="36">
        <v>13</v>
      </c>
      <c r="O24" s="36">
        <v>5</v>
      </c>
      <c r="P24" s="36">
        <v>7</v>
      </c>
      <c r="Q24" s="36">
        <v>10</v>
      </c>
      <c r="R24" s="36">
        <v>5</v>
      </c>
      <c r="S24" s="37">
        <f t="shared" si="0"/>
        <v>88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28</v>
      </c>
      <c r="M25" s="36">
        <v>12</v>
      </c>
      <c r="N25" s="36">
        <v>11</v>
      </c>
      <c r="O25" s="36">
        <v>5</v>
      </c>
      <c r="P25" s="36">
        <v>7</v>
      </c>
      <c r="Q25" s="36">
        <v>9</v>
      </c>
      <c r="R25" s="36">
        <v>5</v>
      </c>
      <c r="S25" s="37">
        <f t="shared" si="0"/>
        <v>77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25</v>
      </c>
      <c r="M26" s="36">
        <v>12</v>
      </c>
      <c r="N26" s="36">
        <v>10</v>
      </c>
      <c r="O26" s="36">
        <v>4</v>
      </c>
      <c r="P26" s="36">
        <v>7</v>
      </c>
      <c r="Q26" s="36">
        <v>5</v>
      </c>
      <c r="R26" s="36">
        <v>5</v>
      </c>
      <c r="S26" s="37">
        <f t="shared" si="0"/>
        <v>68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23</v>
      </c>
      <c r="M27" s="36">
        <v>12</v>
      </c>
      <c r="N27" s="36">
        <v>9</v>
      </c>
      <c r="O27" s="36">
        <v>5</v>
      </c>
      <c r="P27" s="36">
        <v>7</v>
      </c>
      <c r="Q27" s="36">
        <v>8</v>
      </c>
      <c r="R27" s="36">
        <v>5</v>
      </c>
      <c r="S27" s="37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21</v>
      </c>
      <c r="M28" s="36">
        <v>12</v>
      </c>
      <c r="N28" s="36">
        <v>8</v>
      </c>
      <c r="O28" s="36">
        <v>5</v>
      </c>
      <c r="P28" s="36">
        <v>6</v>
      </c>
      <c r="Q28" s="36">
        <v>6</v>
      </c>
      <c r="R28" s="36">
        <v>4</v>
      </c>
      <c r="S28" s="37">
        <f t="shared" si="0"/>
        <v>62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30</v>
      </c>
      <c r="M29" s="36">
        <v>13</v>
      </c>
      <c r="N29" s="36">
        <v>11</v>
      </c>
      <c r="O29" s="36">
        <v>5</v>
      </c>
      <c r="P29" s="36">
        <v>8</v>
      </c>
      <c r="Q29" s="36">
        <v>7</v>
      </c>
      <c r="R29" s="36">
        <v>5</v>
      </c>
      <c r="S29" s="37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27</v>
      </c>
      <c r="M30" s="36">
        <v>12</v>
      </c>
      <c r="N30" s="36">
        <v>10</v>
      </c>
      <c r="O30" s="36">
        <v>4</v>
      </c>
      <c r="P30" s="36">
        <v>6</v>
      </c>
      <c r="Q30" s="36">
        <v>6</v>
      </c>
      <c r="R30" s="36">
        <v>4</v>
      </c>
      <c r="S30" s="37">
        <f t="shared" si="0"/>
        <v>69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33</v>
      </c>
      <c r="M31" s="36">
        <v>10</v>
      </c>
      <c r="N31" s="36">
        <v>13</v>
      </c>
      <c r="O31" s="36">
        <v>4</v>
      </c>
      <c r="P31" s="36">
        <v>6</v>
      </c>
      <c r="Q31" s="36">
        <v>6</v>
      </c>
      <c r="R31" s="36">
        <v>4</v>
      </c>
      <c r="S31" s="37">
        <f t="shared" si="0"/>
        <v>76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35</v>
      </c>
      <c r="M32" s="36">
        <v>13</v>
      </c>
      <c r="N32" s="36">
        <v>13</v>
      </c>
      <c r="O32" s="36">
        <v>5</v>
      </c>
      <c r="P32" s="36">
        <v>7</v>
      </c>
      <c r="Q32" s="36">
        <v>9</v>
      </c>
      <c r="R32" s="36">
        <v>5</v>
      </c>
      <c r="S32" s="37">
        <f t="shared" si="0"/>
        <v>87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35</v>
      </c>
      <c r="M33" s="36">
        <v>11</v>
      </c>
      <c r="N33" s="36">
        <v>13</v>
      </c>
      <c r="O33" s="36">
        <v>5</v>
      </c>
      <c r="P33" s="36">
        <v>9</v>
      </c>
      <c r="Q33" s="36">
        <v>9</v>
      </c>
      <c r="R33" s="36">
        <v>4</v>
      </c>
      <c r="S33" s="37">
        <f t="shared" si="0"/>
        <v>86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25</v>
      </c>
      <c r="M34" s="36">
        <v>11</v>
      </c>
      <c r="N34" s="36">
        <v>12</v>
      </c>
      <c r="O34" s="36">
        <v>5</v>
      </c>
      <c r="P34" s="36">
        <v>8</v>
      </c>
      <c r="Q34" s="36">
        <v>9</v>
      </c>
      <c r="R34" s="36">
        <v>5</v>
      </c>
      <c r="S34" s="37">
        <f t="shared" si="0"/>
        <v>75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35</v>
      </c>
      <c r="M35" s="36">
        <v>13</v>
      </c>
      <c r="N35" s="36">
        <v>13</v>
      </c>
      <c r="O35" s="36">
        <v>5</v>
      </c>
      <c r="P35" s="36">
        <v>8</v>
      </c>
      <c r="Q35" s="36">
        <v>9</v>
      </c>
      <c r="R35" s="36">
        <v>4</v>
      </c>
      <c r="S35" s="37">
        <f t="shared" si="0"/>
        <v>87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35</v>
      </c>
      <c r="M36" s="36">
        <v>12</v>
      </c>
      <c r="N36" s="36">
        <v>13</v>
      </c>
      <c r="O36" s="36">
        <v>5</v>
      </c>
      <c r="P36" s="36">
        <v>9</v>
      </c>
      <c r="Q36" s="36">
        <v>9</v>
      </c>
      <c r="R36" s="36">
        <v>2</v>
      </c>
      <c r="S36" s="37">
        <f t="shared" si="0"/>
        <v>85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25</v>
      </c>
      <c r="M37" s="36">
        <v>14</v>
      </c>
      <c r="N37" s="36">
        <v>9</v>
      </c>
      <c r="O37" s="36">
        <v>4</v>
      </c>
      <c r="P37" s="36">
        <v>7</v>
      </c>
      <c r="Q37" s="36">
        <v>6</v>
      </c>
      <c r="R37" s="36">
        <v>4</v>
      </c>
      <c r="S37" s="37">
        <f t="shared" si="0"/>
        <v>69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35</v>
      </c>
      <c r="M38" s="36">
        <v>13</v>
      </c>
      <c r="N38" s="36">
        <v>13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89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29</v>
      </c>
      <c r="M39" s="36">
        <v>13</v>
      </c>
      <c r="N39" s="36">
        <v>12</v>
      </c>
      <c r="O39" s="36">
        <v>5</v>
      </c>
      <c r="P39" s="36">
        <v>8</v>
      </c>
      <c r="Q39" s="36">
        <v>7</v>
      </c>
      <c r="R39" s="36">
        <v>5</v>
      </c>
      <c r="S39" s="37">
        <f t="shared" si="0"/>
        <v>79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24</v>
      </c>
      <c r="M40" s="36">
        <v>11</v>
      </c>
      <c r="N40" s="36">
        <v>9</v>
      </c>
      <c r="O40" s="36">
        <v>5</v>
      </c>
      <c r="P40" s="36">
        <v>8</v>
      </c>
      <c r="Q40" s="36">
        <v>7</v>
      </c>
      <c r="R40" s="36">
        <v>3</v>
      </c>
      <c r="S40" s="37">
        <f t="shared" si="0"/>
        <v>67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30</v>
      </c>
      <c r="M41" s="36">
        <v>12</v>
      </c>
      <c r="N41" s="36">
        <v>11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79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35</v>
      </c>
      <c r="M42" s="36">
        <v>13</v>
      </c>
      <c r="N42" s="36">
        <v>13</v>
      </c>
      <c r="O42" s="36">
        <v>5</v>
      </c>
      <c r="P42" s="36">
        <v>8</v>
      </c>
      <c r="Q42" s="36">
        <v>9</v>
      </c>
      <c r="R42" s="36">
        <v>3</v>
      </c>
      <c r="S42" s="37">
        <f t="shared" si="0"/>
        <v>86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18</v>
      </c>
      <c r="M43" s="36">
        <v>11</v>
      </c>
      <c r="N43" s="36">
        <v>8</v>
      </c>
      <c r="O43" s="36">
        <v>4</v>
      </c>
      <c r="P43" s="36">
        <v>7</v>
      </c>
      <c r="Q43" s="36">
        <v>7</v>
      </c>
      <c r="R43" s="36">
        <v>3</v>
      </c>
      <c r="S43" s="37">
        <f t="shared" si="0"/>
        <v>58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9B1100E3-F95B-491B-BB8C-6FB148D6F04E}">
      <formula1>40</formula1>
    </dataValidation>
    <dataValidation type="decimal" operator="lessThanOrEqual" allowBlank="1" showInputMessage="1" showErrorMessage="1" error="max. 15" sqref="M15:N43" xr:uid="{FA7B6857-04B8-4C77-841B-D30F71F72902}">
      <formula1>15</formula1>
    </dataValidation>
    <dataValidation type="decimal" operator="lessThanOrEqual" allowBlank="1" showInputMessage="1" showErrorMessage="1" error="max. 10" sqref="P15:Q43" xr:uid="{13BCFF40-F954-44AB-A0A4-1F896B1FB610}">
      <formula1>10</formula1>
    </dataValidation>
    <dataValidation type="decimal" operator="lessThanOrEqual" allowBlank="1" showInputMessage="1" showErrorMessage="1" error="max. 5" sqref="O15:O43 R15:R43" xr:uid="{12D6494E-9518-489D-804E-65913534CCB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2F96-7F85-43B6-A6F9-4C7934663D7C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23</v>
      </c>
      <c r="M15" s="36">
        <v>11</v>
      </c>
      <c r="N15" s="36">
        <v>10</v>
      </c>
      <c r="O15" s="36">
        <v>5</v>
      </c>
      <c r="P15" s="36">
        <v>7</v>
      </c>
      <c r="Q15" s="36">
        <v>6</v>
      </c>
      <c r="R15" s="36">
        <v>3</v>
      </c>
      <c r="S15" s="37">
        <f>SUM(L15:R15)</f>
        <v>65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32</v>
      </c>
      <c r="M16" s="36">
        <v>14</v>
      </c>
      <c r="N16" s="36">
        <v>13</v>
      </c>
      <c r="O16" s="36">
        <v>5</v>
      </c>
      <c r="P16" s="36">
        <v>7</v>
      </c>
      <c r="Q16" s="36">
        <v>6</v>
      </c>
      <c r="R16" s="36">
        <v>5</v>
      </c>
      <c r="S16" s="37">
        <f t="shared" ref="S16:S43" si="0">SUM(L16:R16)</f>
        <v>82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29</v>
      </c>
      <c r="M17" s="36">
        <v>11</v>
      </c>
      <c r="N17" s="36">
        <v>11</v>
      </c>
      <c r="O17" s="36">
        <v>5</v>
      </c>
      <c r="P17" s="36">
        <v>8</v>
      </c>
      <c r="Q17" s="36">
        <v>8</v>
      </c>
      <c r="R17" s="36">
        <v>5</v>
      </c>
      <c r="S17" s="37">
        <f t="shared" si="0"/>
        <v>77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35</v>
      </c>
      <c r="M18" s="36">
        <v>15</v>
      </c>
      <c r="N18" s="36">
        <v>15</v>
      </c>
      <c r="O18" s="36">
        <v>5</v>
      </c>
      <c r="P18" s="36">
        <v>9</v>
      </c>
      <c r="Q18" s="36">
        <v>9</v>
      </c>
      <c r="R18" s="36">
        <v>3</v>
      </c>
      <c r="S18" s="37">
        <f t="shared" si="0"/>
        <v>91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31</v>
      </c>
      <c r="M19" s="36">
        <v>14</v>
      </c>
      <c r="N19" s="36">
        <v>11</v>
      </c>
      <c r="O19" s="36">
        <v>5</v>
      </c>
      <c r="P19" s="36">
        <v>8</v>
      </c>
      <c r="Q19" s="36">
        <v>8</v>
      </c>
      <c r="R19" s="36">
        <v>3</v>
      </c>
      <c r="S19" s="37">
        <f t="shared" si="0"/>
        <v>80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37</v>
      </c>
      <c r="M20" s="36">
        <v>15</v>
      </c>
      <c r="N20" s="36">
        <v>14</v>
      </c>
      <c r="O20" s="36">
        <v>5</v>
      </c>
      <c r="P20" s="36">
        <v>8</v>
      </c>
      <c r="Q20" s="36">
        <v>9</v>
      </c>
      <c r="R20" s="36">
        <v>5</v>
      </c>
      <c r="S20" s="37">
        <f t="shared" si="0"/>
        <v>93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29</v>
      </c>
      <c r="M21" s="36">
        <v>12</v>
      </c>
      <c r="N21" s="36">
        <v>10</v>
      </c>
      <c r="O21" s="36">
        <v>5</v>
      </c>
      <c r="P21" s="36">
        <v>10</v>
      </c>
      <c r="Q21" s="36">
        <v>9</v>
      </c>
      <c r="R21" s="36">
        <v>4</v>
      </c>
      <c r="S21" s="37">
        <f t="shared" si="0"/>
        <v>79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23</v>
      </c>
      <c r="M22" s="36">
        <v>12</v>
      </c>
      <c r="N22" s="36">
        <v>13</v>
      </c>
      <c r="O22" s="36">
        <v>3</v>
      </c>
      <c r="P22" s="36">
        <v>5</v>
      </c>
      <c r="Q22" s="36">
        <v>7</v>
      </c>
      <c r="R22" s="36">
        <v>4</v>
      </c>
      <c r="S22" s="37">
        <f t="shared" si="0"/>
        <v>67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37</v>
      </c>
      <c r="M23" s="36">
        <v>12</v>
      </c>
      <c r="N23" s="36">
        <v>14</v>
      </c>
      <c r="O23" s="36">
        <v>4</v>
      </c>
      <c r="P23" s="36">
        <v>9</v>
      </c>
      <c r="Q23" s="36">
        <v>9</v>
      </c>
      <c r="R23" s="36">
        <v>4</v>
      </c>
      <c r="S23" s="37">
        <f t="shared" si="0"/>
        <v>89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35</v>
      </c>
      <c r="M24" s="36">
        <v>13</v>
      </c>
      <c r="N24" s="36">
        <v>13</v>
      </c>
      <c r="O24" s="36">
        <v>5</v>
      </c>
      <c r="P24" s="36">
        <v>7</v>
      </c>
      <c r="Q24" s="36">
        <v>8</v>
      </c>
      <c r="R24" s="36">
        <v>5</v>
      </c>
      <c r="S24" s="37">
        <f t="shared" si="0"/>
        <v>86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30</v>
      </c>
      <c r="M25" s="36">
        <v>12</v>
      </c>
      <c r="N25" s="36">
        <v>12</v>
      </c>
      <c r="O25" s="36">
        <v>5</v>
      </c>
      <c r="P25" s="36">
        <v>7</v>
      </c>
      <c r="Q25" s="36">
        <v>8</v>
      </c>
      <c r="R25" s="36">
        <v>5</v>
      </c>
      <c r="S25" s="37">
        <f t="shared" si="0"/>
        <v>79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27</v>
      </c>
      <c r="M26" s="36">
        <v>11</v>
      </c>
      <c r="N26" s="36">
        <v>7</v>
      </c>
      <c r="O26" s="36">
        <v>3</v>
      </c>
      <c r="P26" s="36">
        <v>6</v>
      </c>
      <c r="Q26" s="36">
        <v>5</v>
      </c>
      <c r="R26" s="36">
        <v>5</v>
      </c>
      <c r="S26" s="37">
        <f t="shared" si="0"/>
        <v>64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21</v>
      </c>
      <c r="M27" s="36">
        <v>12</v>
      </c>
      <c r="N27" s="36">
        <v>10</v>
      </c>
      <c r="O27" s="36">
        <v>5</v>
      </c>
      <c r="P27" s="36">
        <v>8</v>
      </c>
      <c r="Q27" s="36">
        <v>8</v>
      </c>
      <c r="R27" s="36">
        <v>5</v>
      </c>
      <c r="S27" s="37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20</v>
      </c>
      <c r="M28" s="36">
        <v>12</v>
      </c>
      <c r="N28" s="36">
        <v>8</v>
      </c>
      <c r="O28" s="36">
        <v>4</v>
      </c>
      <c r="P28" s="36">
        <v>6</v>
      </c>
      <c r="Q28" s="36">
        <v>6</v>
      </c>
      <c r="R28" s="36">
        <v>4</v>
      </c>
      <c r="S28" s="37">
        <f t="shared" si="0"/>
        <v>60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30</v>
      </c>
      <c r="M29" s="36">
        <v>13</v>
      </c>
      <c r="N29" s="36">
        <v>14</v>
      </c>
      <c r="O29" s="36">
        <v>4</v>
      </c>
      <c r="P29" s="36">
        <v>6</v>
      </c>
      <c r="Q29" s="36">
        <v>7</v>
      </c>
      <c r="R29" s="36">
        <v>5</v>
      </c>
      <c r="S29" s="37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27</v>
      </c>
      <c r="M30" s="36">
        <v>12</v>
      </c>
      <c r="N30" s="36">
        <v>10</v>
      </c>
      <c r="O30" s="36">
        <v>4</v>
      </c>
      <c r="P30" s="36">
        <v>6</v>
      </c>
      <c r="Q30" s="36">
        <v>6</v>
      </c>
      <c r="R30" s="36">
        <v>4</v>
      </c>
      <c r="S30" s="37">
        <f t="shared" si="0"/>
        <v>69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32</v>
      </c>
      <c r="M31" s="36">
        <v>10</v>
      </c>
      <c r="N31" s="36">
        <v>13</v>
      </c>
      <c r="O31" s="36">
        <v>4</v>
      </c>
      <c r="P31" s="36">
        <v>6</v>
      </c>
      <c r="Q31" s="36">
        <v>6</v>
      </c>
      <c r="R31" s="36">
        <v>4</v>
      </c>
      <c r="S31" s="37">
        <f t="shared" si="0"/>
        <v>75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35</v>
      </c>
      <c r="M32" s="36">
        <v>14</v>
      </c>
      <c r="N32" s="36">
        <v>13</v>
      </c>
      <c r="O32" s="36">
        <v>5</v>
      </c>
      <c r="P32" s="36">
        <v>9</v>
      </c>
      <c r="Q32" s="36">
        <v>9</v>
      </c>
      <c r="R32" s="36">
        <v>5</v>
      </c>
      <c r="S32" s="37">
        <f t="shared" si="0"/>
        <v>90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33</v>
      </c>
      <c r="M33" s="36">
        <v>11</v>
      </c>
      <c r="N33" s="36">
        <v>12</v>
      </c>
      <c r="O33" s="36">
        <v>5</v>
      </c>
      <c r="P33" s="36">
        <v>8</v>
      </c>
      <c r="Q33" s="36">
        <v>9</v>
      </c>
      <c r="R33" s="36">
        <v>4</v>
      </c>
      <c r="S33" s="37">
        <f t="shared" si="0"/>
        <v>82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32</v>
      </c>
      <c r="M34" s="36">
        <v>11</v>
      </c>
      <c r="N34" s="36">
        <v>13</v>
      </c>
      <c r="O34" s="36">
        <v>5</v>
      </c>
      <c r="P34" s="36">
        <v>5</v>
      </c>
      <c r="Q34" s="36">
        <v>7</v>
      </c>
      <c r="R34" s="36">
        <v>5</v>
      </c>
      <c r="S34" s="37">
        <f t="shared" si="0"/>
        <v>78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38</v>
      </c>
      <c r="M35" s="36">
        <v>14</v>
      </c>
      <c r="N35" s="36">
        <v>14</v>
      </c>
      <c r="O35" s="36">
        <v>5</v>
      </c>
      <c r="P35" s="36">
        <v>9</v>
      </c>
      <c r="Q35" s="36">
        <v>8</v>
      </c>
      <c r="R35" s="36">
        <v>4</v>
      </c>
      <c r="S35" s="37">
        <f t="shared" si="0"/>
        <v>92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37</v>
      </c>
      <c r="M36" s="36">
        <v>12</v>
      </c>
      <c r="N36" s="36">
        <v>14</v>
      </c>
      <c r="O36" s="36">
        <v>5</v>
      </c>
      <c r="P36" s="36">
        <v>8</v>
      </c>
      <c r="Q36" s="36">
        <v>9</v>
      </c>
      <c r="R36" s="36">
        <v>2</v>
      </c>
      <c r="S36" s="37">
        <f t="shared" si="0"/>
        <v>87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25</v>
      </c>
      <c r="M37" s="36">
        <v>14</v>
      </c>
      <c r="N37" s="36">
        <v>10</v>
      </c>
      <c r="O37" s="36">
        <v>4</v>
      </c>
      <c r="P37" s="36">
        <v>6</v>
      </c>
      <c r="Q37" s="36">
        <v>6</v>
      </c>
      <c r="R37" s="36">
        <v>4</v>
      </c>
      <c r="S37" s="37">
        <f t="shared" si="0"/>
        <v>69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38</v>
      </c>
      <c r="M38" s="36">
        <v>13</v>
      </c>
      <c r="N38" s="36">
        <v>13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92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29</v>
      </c>
      <c r="M39" s="36">
        <v>13</v>
      </c>
      <c r="N39" s="36">
        <v>13</v>
      </c>
      <c r="O39" s="36">
        <v>5</v>
      </c>
      <c r="P39" s="36">
        <v>8</v>
      </c>
      <c r="Q39" s="36">
        <v>8</v>
      </c>
      <c r="R39" s="36">
        <v>5</v>
      </c>
      <c r="S39" s="37">
        <f t="shared" si="0"/>
        <v>81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22</v>
      </c>
      <c r="M40" s="36">
        <v>11</v>
      </c>
      <c r="N40" s="36">
        <v>10</v>
      </c>
      <c r="O40" s="36">
        <v>4</v>
      </c>
      <c r="P40" s="36">
        <v>7</v>
      </c>
      <c r="Q40" s="36">
        <v>7</v>
      </c>
      <c r="R40" s="36">
        <v>3</v>
      </c>
      <c r="S40" s="37">
        <f t="shared" si="0"/>
        <v>64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28</v>
      </c>
      <c r="M41" s="36">
        <v>12</v>
      </c>
      <c r="N41" s="36">
        <v>12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78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38</v>
      </c>
      <c r="M42" s="36">
        <v>14</v>
      </c>
      <c r="N42" s="36">
        <v>14</v>
      </c>
      <c r="O42" s="36">
        <v>5</v>
      </c>
      <c r="P42" s="36">
        <v>8</v>
      </c>
      <c r="Q42" s="36">
        <v>9</v>
      </c>
      <c r="R42" s="36">
        <v>3</v>
      </c>
      <c r="S42" s="37">
        <f t="shared" si="0"/>
        <v>91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18</v>
      </c>
      <c r="M43" s="36">
        <v>11</v>
      </c>
      <c r="N43" s="36">
        <v>10</v>
      </c>
      <c r="O43" s="36">
        <v>4</v>
      </c>
      <c r="P43" s="36">
        <v>7</v>
      </c>
      <c r="Q43" s="36">
        <v>7</v>
      </c>
      <c r="R43" s="36">
        <v>3</v>
      </c>
      <c r="S43" s="37">
        <f t="shared" si="0"/>
        <v>60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ED3B094E-490B-41DA-9F7E-9A90BED64FC0}">
      <formula1>40</formula1>
    </dataValidation>
    <dataValidation type="decimal" operator="lessThanOrEqual" allowBlank="1" showInputMessage="1" showErrorMessage="1" error="max. 15" sqref="M15:N43" xr:uid="{5E789432-BE43-4A56-882E-0311131E19E3}">
      <formula1>15</formula1>
    </dataValidation>
    <dataValidation type="decimal" operator="lessThanOrEqual" allowBlank="1" showInputMessage="1" showErrorMessage="1" error="max. 10" sqref="P15:Q43" xr:uid="{5CCE9C77-E8BB-41DF-9D1B-A4EA9EA4E34E}">
      <formula1>10</formula1>
    </dataValidation>
    <dataValidation type="decimal" operator="lessThanOrEqual" allowBlank="1" showInputMessage="1" showErrorMessage="1" error="max. 5" sqref="O15:O43 R15:R43" xr:uid="{BA519B8C-DFD8-4971-B74E-ACC9DC1F673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DDC9E-9FFB-47D6-ACF1-0F0E8DE962E2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25</v>
      </c>
      <c r="M15" s="36">
        <v>10</v>
      </c>
      <c r="N15" s="36">
        <v>8</v>
      </c>
      <c r="O15" s="36">
        <v>5</v>
      </c>
      <c r="P15" s="36">
        <v>7</v>
      </c>
      <c r="Q15" s="36">
        <v>6</v>
      </c>
      <c r="R15" s="36">
        <v>3</v>
      </c>
      <c r="S15" s="37">
        <f>SUM(L15:R15)</f>
        <v>64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30</v>
      </c>
      <c r="M16" s="36">
        <v>14</v>
      </c>
      <c r="N16" s="36">
        <v>12</v>
      </c>
      <c r="O16" s="36">
        <v>5</v>
      </c>
      <c r="P16" s="36">
        <v>7</v>
      </c>
      <c r="Q16" s="36">
        <v>6</v>
      </c>
      <c r="R16" s="36">
        <v>5</v>
      </c>
      <c r="S16" s="37">
        <f t="shared" ref="S16:S43" si="0">SUM(L16:R16)</f>
        <v>79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30</v>
      </c>
      <c r="M17" s="36">
        <v>12</v>
      </c>
      <c r="N17" s="36">
        <v>10</v>
      </c>
      <c r="O17" s="36">
        <v>5</v>
      </c>
      <c r="P17" s="36">
        <v>8</v>
      </c>
      <c r="Q17" s="36">
        <v>7</v>
      </c>
      <c r="R17" s="36">
        <v>5</v>
      </c>
      <c r="S17" s="37">
        <f t="shared" si="0"/>
        <v>77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37</v>
      </c>
      <c r="M18" s="36">
        <v>14</v>
      </c>
      <c r="N18" s="36">
        <v>14</v>
      </c>
      <c r="O18" s="36">
        <v>5</v>
      </c>
      <c r="P18" s="36">
        <v>8</v>
      </c>
      <c r="Q18" s="36">
        <v>9</v>
      </c>
      <c r="R18" s="36">
        <v>3</v>
      </c>
      <c r="S18" s="37">
        <f t="shared" si="0"/>
        <v>90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30</v>
      </c>
      <c r="M19" s="36">
        <v>13</v>
      </c>
      <c r="N19" s="36">
        <v>11</v>
      </c>
      <c r="O19" s="36">
        <v>5</v>
      </c>
      <c r="P19" s="36">
        <v>7</v>
      </c>
      <c r="Q19" s="36">
        <v>7</v>
      </c>
      <c r="R19" s="36">
        <v>3</v>
      </c>
      <c r="S19" s="37">
        <f t="shared" si="0"/>
        <v>76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38</v>
      </c>
      <c r="M20" s="36">
        <v>12</v>
      </c>
      <c r="N20" s="36">
        <v>13</v>
      </c>
      <c r="O20" s="36">
        <v>5</v>
      </c>
      <c r="P20" s="36">
        <v>8</v>
      </c>
      <c r="Q20" s="36">
        <v>9</v>
      </c>
      <c r="R20" s="36">
        <v>5</v>
      </c>
      <c r="S20" s="37">
        <f t="shared" si="0"/>
        <v>90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26</v>
      </c>
      <c r="M21" s="36">
        <v>12</v>
      </c>
      <c r="N21" s="36">
        <v>11</v>
      </c>
      <c r="O21" s="36">
        <v>5</v>
      </c>
      <c r="P21" s="36">
        <v>9</v>
      </c>
      <c r="Q21" s="36">
        <v>9</v>
      </c>
      <c r="R21" s="36">
        <v>4</v>
      </c>
      <c r="S21" s="37">
        <f t="shared" si="0"/>
        <v>76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23</v>
      </c>
      <c r="M22" s="36">
        <v>12</v>
      </c>
      <c r="N22" s="36">
        <v>12</v>
      </c>
      <c r="O22" s="36">
        <v>4</v>
      </c>
      <c r="P22" s="36">
        <v>7</v>
      </c>
      <c r="Q22" s="36">
        <v>7</v>
      </c>
      <c r="R22" s="36">
        <v>4</v>
      </c>
      <c r="S22" s="37">
        <f t="shared" si="0"/>
        <v>69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34</v>
      </c>
      <c r="M23" s="36">
        <v>13</v>
      </c>
      <c r="N23" s="36">
        <v>14</v>
      </c>
      <c r="O23" s="36">
        <v>5</v>
      </c>
      <c r="P23" s="36">
        <v>9</v>
      </c>
      <c r="Q23" s="36">
        <v>9</v>
      </c>
      <c r="R23" s="36">
        <v>4</v>
      </c>
      <c r="S23" s="37">
        <f t="shared" si="0"/>
        <v>88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37</v>
      </c>
      <c r="M24" s="36">
        <v>13</v>
      </c>
      <c r="N24" s="36">
        <v>14</v>
      </c>
      <c r="O24" s="36">
        <v>5</v>
      </c>
      <c r="P24" s="36">
        <v>7</v>
      </c>
      <c r="Q24" s="36">
        <v>9</v>
      </c>
      <c r="R24" s="36">
        <v>5</v>
      </c>
      <c r="S24" s="37">
        <f t="shared" si="0"/>
        <v>90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30</v>
      </c>
      <c r="M25" s="36">
        <v>12</v>
      </c>
      <c r="N25" s="36">
        <v>12</v>
      </c>
      <c r="O25" s="36">
        <v>5</v>
      </c>
      <c r="P25" s="36">
        <v>7</v>
      </c>
      <c r="Q25" s="36">
        <v>9</v>
      </c>
      <c r="R25" s="36">
        <v>5</v>
      </c>
      <c r="S25" s="37">
        <f t="shared" si="0"/>
        <v>80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23</v>
      </c>
      <c r="M26" s="36">
        <v>12</v>
      </c>
      <c r="N26" s="36">
        <v>10</v>
      </c>
      <c r="O26" s="36">
        <v>4</v>
      </c>
      <c r="P26" s="36">
        <v>7</v>
      </c>
      <c r="Q26" s="36">
        <v>6</v>
      </c>
      <c r="R26" s="36">
        <v>5</v>
      </c>
      <c r="S26" s="37">
        <f t="shared" si="0"/>
        <v>67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20</v>
      </c>
      <c r="M27" s="36">
        <v>12</v>
      </c>
      <c r="N27" s="36">
        <v>11</v>
      </c>
      <c r="O27" s="36">
        <v>5</v>
      </c>
      <c r="P27" s="36">
        <v>8</v>
      </c>
      <c r="Q27" s="36">
        <v>8</v>
      </c>
      <c r="R27" s="36">
        <v>5</v>
      </c>
      <c r="S27" s="37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25</v>
      </c>
      <c r="M28" s="36">
        <v>12</v>
      </c>
      <c r="N28" s="36">
        <v>10</v>
      </c>
      <c r="O28" s="36">
        <v>5</v>
      </c>
      <c r="P28" s="36">
        <v>6</v>
      </c>
      <c r="Q28" s="36">
        <v>6</v>
      </c>
      <c r="R28" s="36">
        <v>4</v>
      </c>
      <c r="S28" s="37">
        <f t="shared" si="0"/>
        <v>68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32</v>
      </c>
      <c r="M29" s="36">
        <v>13</v>
      </c>
      <c r="N29" s="36">
        <v>13</v>
      </c>
      <c r="O29" s="36">
        <v>5</v>
      </c>
      <c r="P29" s="36">
        <v>6</v>
      </c>
      <c r="Q29" s="36">
        <v>6</v>
      </c>
      <c r="R29" s="36">
        <v>5</v>
      </c>
      <c r="S29" s="37">
        <f t="shared" si="0"/>
        <v>80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27</v>
      </c>
      <c r="M30" s="36">
        <v>12</v>
      </c>
      <c r="N30" s="36">
        <v>10</v>
      </c>
      <c r="O30" s="36">
        <v>4</v>
      </c>
      <c r="P30" s="36">
        <v>6</v>
      </c>
      <c r="Q30" s="36">
        <v>6</v>
      </c>
      <c r="R30" s="36">
        <v>4</v>
      </c>
      <c r="S30" s="37">
        <f t="shared" si="0"/>
        <v>69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33</v>
      </c>
      <c r="M31" s="36">
        <v>10</v>
      </c>
      <c r="N31" s="36">
        <v>12</v>
      </c>
      <c r="O31" s="36">
        <v>4</v>
      </c>
      <c r="P31" s="36">
        <v>6</v>
      </c>
      <c r="Q31" s="36">
        <v>6</v>
      </c>
      <c r="R31" s="36">
        <v>4</v>
      </c>
      <c r="S31" s="37">
        <f t="shared" si="0"/>
        <v>75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36</v>
      </c>
      <c r="M32" s="36">
        <v>13</v>
      </c>
      <c r="N32" s="36">
        <v>13</v>
      </c>
      <c r="O32" s="36">
        <v>5</v>
      </c>
      <c r="P32" s="36">
        <v>7</v>
      </c>
      <c r="Q32" s="36">
        <v>8</v>
      </c>
      <c r="R32" s="36">
        <v>5</v>
      </c>
      <c r="S32" s="37">
        <f t="shared" si="0"/>
        <v>87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38</v>
      </c>
      <c r="M33" s="36">
        <v>11</v>
      </c>
      <c r="N33" s="36">
        <v>12</v>
      </c>
      <c r="O33" s="36">
        <v>5</v>
      </c>
      <c r="P33" s="36">
        <v>9</v>
      </c>
      <c r="Q33" s="36">
        <v>9</v>
      </c>
      <c r="R33" s="36">
        <v>4</v>
      </c>
      <c r="S33" s="37">
        <f t="shared" si="0"/>
        <v>88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31</v>
      </c>
      <c r="M34" s="36">
        <v>11</v>
      </c>
      <c r="N34" s="36">
        <v>12</v>
      </c>
      <c r="O34" s="36">
        <v>5</v>
      </c>
      <c r="P34" s="36">
        <v>7</v>
      </c>
      <c r="Q34" s="36">
        <v>8</v>
      </c>
      <c r="R34" s="36">
        <v>5</v>
      </c>
      <c r="S34" s="37">
        <f t="shared" si="0"/>
        <v>79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35</v>
      </c>
      <c r="M35" s="36">
        <v>13</v>
      </c>
      <c r="N35" s="36">
        <v>13</v>
      </c>
      <c r="O35" s="36">
        <v>5</v>
      </c>
      <c r="P35" s="36">
        <v>8</v>
      </c>
      <c r="Q35" s="36">
        <v>9</v>
      </c>
      <c r="R35" s="36">
        <v>4</v>
      </c>
      <c r="S35" s="37">
        <f t="shared" si="0"/>
        <v>87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36</v>
      </c>
      <c r="M36" s="36">
        <v>12</v>
      </c>
      <c r="N36" s="36">
        <v>13</v>
      </c>
      <c r="O36" s="36">
        <v>5</v>
      </c>
      <c r="P36" s="36">
        <v>8</v>
      </c>
      <c r="Q36" s="36">
        <v>9</v>
      </c>
      <c r="R36" s="36">
        <v>2</v>
      </c>
      <c r="S36" s="37">
        <f t="shared" si="0"/>
        <v>85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24</v>
      </c>
      <c r="M37" s="36">
        <v>14</v>
      </c>
      <c r="N37" s="36">
        <v>10</v>
      </c>
      <c r="O37" s="36">
        <v>4</v>
      </c>
      <c r="P37" s="36">
        <v>7</v>
      </c>
      <c r="Q37" s="36">
        <v>6</v>
      </c>
      <c r="R37" s="36">
        <v>4</v>
      </c>
      <c r="S37" s="37">
        <f t="shared" si="0"/>
        <v>69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36</v>
      </c>
      <c r="M38" s="36">
        <v>13</v>
      </c>
      <c r="N38" s="36">
        <v>13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90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30</v>
      </c>
      <c r="M39" s="36">
        <v>13</v>
      </c>
      <c r="N39" s="36">
        <v>13</v>
      </c>
      <c r="O39" s="36">
        <v>5</v>
      </c>
      <c r="P39" s="36">
        <v>8</v>
      </c>
      <c r="Q39" s="36">
        <v>8</v>
      </c>
      <c r="R39" s="36">
        <v>5</v>
      </c>
      <c r="S39" s="37">
        <f t="shared" si="0"/>
        <v>82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23</v>
      </c>
      <c r="M40" s="36">
        <v>12</v>
      </c>
      <c r="N40" s="36">
        <v>11</v>
      </c>
      <c r="O40" s="36">
        <v>5</v>
      </c>
      <c r="P40" s="36">
        <v>8</v>
      </c>
      <c r="Q40" s="36">
        <v>7</v>
      </c>
      <c r="R40" s="36">
        <v>3</v>
      </c>
      <c r="S40" s="37">
        <f t="shared" si="0"/>
        <v>69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30</v>
      </c>
      <c r="M41" s="36">
        <v>12</v>
      </c>
      <c r="N41" s="36">
        <v>12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80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39</v>
      </c>
      <c r="M42" s="36">
        <v>13</v>
      </c>
      <c r="N42" s="36">
        <v>13</v>
      </c>
      <c r="O42" s="36">
        <v>5</v>
      </c>
      <c r="P42" s="36">
        <v>7</v>
      </c>
      <c r="Q42" s="36">
        <v>9</v>
      </c>
      <c r="R42" s="36">
        <v>3</v>
      </c>
      <c r="S42" s="37">
        <f t="shared" si="0"/>
        <v>89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20</v>
      </c>
      <c r="M43" s="36">
        <v>11</v>
      </c>
      <c r="N43" s="36">
        <v>10</v>
      </c>
      <c r="O43" s="36">
        <v>4</v>
      </c>
      <c r="P43" s="36">
        <v>7</v>
      </c>
      <c r="Q43" s="36">
        <v>7</v>
      </c>
      <c r="R43" s="36">
        <v>3</v>
      </c>
      <c r="S43" s="37">
        <f t="shared" si="0"/>
        <v>62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02E4E939-7FE6-4ACE-A63B-9F8364C94871}">
      <formula1>40</formula1>
    </dataValidation>
    <dataValidation type="decimal" operator="lessThanOrEqual" allowBlank="1" showInputMessage="1" showErrorMessage="1" error="max. 15" sqref="M15:N43" xr:uid="{DB2DEC39-A034-42ED-8F4A-451D9A8A524C}">
      <formula1>15</formula1>
    </dataValidation>
    <dataValidation type="decimal" operator="lessThanOrEqual" allowBlank="1" showInputMessage="1" showErrorMessage="1" error="max. 10" sqref="P15:Q43" xr:uid="{1AD84115-0064-4586-9E9D-EA060059D6F6}">
      <formula1>10</formula1>
    </dataValidation>
    <dataValidation type="decimal" operator="lessThanOrEqual" allowBlank="1" showInputMessage="1" showErrorMessage="1" error="max. 5" sqref="O15:O43 R15:R43" xr:uid="{5E84C8DF-DDE0-47EC-9A72-09DDC459A5F2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2BB3-2CD2-40CE-9CF0-3848C46A000E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25</v>
      </c>
      <c r="M15" s="36">
        <v>11</v>
      </c>
      <c r="N15" s="36">
        <v>6</v>
      </c>
      <c r="O15" s="36">
        <v>4</v>
      </c>
      <c r="P15" s="36">
        <v>7</v>
      </c>
      <c r="Q15" s="36">
        <v>6</v>
      </c>
      <c r="R15" s="36">
        <v>3</v>
      </c>
      <c r="S15" s="37">
        <f>SUM(L15:R15)</f>
        <v>62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31</v>
      </c>
      <c r="M16" s="36">
        <v>14</v>
      </c>
      <c r="N16" s="36">
        <v>11</v>
      </c>
      <c r="O16" s="36">
        <v>5</v>
      </c>
      <c r="P16" s="36">
        <v>7</v>
      </c>
      <c r="Q16" s="36">
        <v>6</v>
      </c>
      <c r="R16" s="36">
        <v>5</v>
      </c>
      <c r="S16" s="37">
        <f t="shared" ref="S16:S43" si="0">SUM(L16:R16)</f>
        <v>79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28</v>
      </c>
      <c r="M17" s="36">
        <v>12</v>
      </c>
      <c r="N17" s="36">
        <v>9</v>
      </c>
      <c r="O17" s="36">
        <v>4</v>
      </c>
      <c r="P17" s="36">
        <v>7</v>
      </c>
      <c r="Q17" s="36">
        <v>7</v>
      </c>
      <c r="R17" s="36">
        <v>5</v>
      </c>
      <c r="S17" s="37">
        <f t="shared" si="0"/>
        <v>72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34</v>
      </c>
      <c r="M18" s="36">
        <v>14</v>
      </c>
      <c r="N18" s="36">
        <v>15</v>
      </c>
      <c r="O18" s="36">
        <v>5</v>
      </c>
      <c r="P18" s="36">
        <v>8</v>
      </c>
      <c r="Q18" s="36">
        <v>8</v>
      </c>
      <c r="R18" s="36">
        <v>3</v>
      </c>
      <c r="S18" s="37">
        <f t="shared" si="0"/>
        <v>87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29</v>
      </c>
      <c r="M19" s="36">
        <v>14</v>
      </c>
      <c r="N19" s="36">
        <v>10</v>
      </c>
      <c r="O19" s="36">
        <v>5</v>
      </c>
      <c r="P19" s="36">
        <v>7</v>
      </c>
      <c r="Q19" s="36">
        <v>7</v>
      </c>
      <c r="R19" s="36">
        <v>3</v>
      </c>
      <c r="S19" s="37">
        <f t="shared" si="0"/>
        <v>75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39</v>
      </c>
      <c r="M20" s="36">
        <v>13</v>
      </c>
      <c r="N20" s="36">
        <v>13</v>
      </c>
      <c r="O20" s="36">
        <v>5</v>
      </c>
      <c r="P20" s="36">
        <v>8</v>
      </c>
      <c r="Q20" s="36">
        <v>9</v>
      </c>
      <c r="R20" s="36">
        <v>5</v>
      </c>
      <c r="S20" s="37">
        <f t="shared" si="0"/>
        <v>92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27</v>
      </c>
      <c r="M21" s="36">
        <v>12</v>
      </c>
      <c r="N21" s="36">
        <v>7</v>
      </c>
      <c r="O21" s="36">
        <v>5</v>
      </c>
      <c r="P21" s="36">
        <v>9</v>
      </c>
      <c r="Q21" s="36">
        <v>9</v>
      </c>
      <c r="R21" s="36">
        <v>4</v>
      </c>
      <c r="S21" s="37">
        <f t="shared" si="0"/>
        <v>73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24</v>
      </c>
      <c r="M22" s="36">
        <v>12</v>
      </c>
      <c r="N22" s="36">
        <v>8</v>
      </c>
      <c r="O22" s="36">
        <v>4</v>
      </c>
      <c r="P22" s="36">
        <v>6</v>
      </c>
      <c r="Q22" s="36">
        <v>6</v>
      </c>
      <c r="R22" s="36">
        <v>4</v>
      </c>
      <c r="S22" s="37">
        <f t="shared" si="0"/>
        <v>64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29</v>
      </c>
      <c r="M23" s="36">
        <v>12</v>
      </c>
      <c r="N23" s="36">
        <v>13</v>
      </c>
      <c r="O23" s="36">
        <v>4</v>
      </c>
      <c r="P23" s="36">
        <v>9</v>
      </c>
      <c r="Q23" s="36">
        <v>9</v>
      </c>
      <c r="R23" s="36">
        <v>4</v>
      </c>
      <c r="S23" s="37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35</v>
      </c>
      <c r="M24" s="36">
        <v>13</v>
      </c>
      <c r="N24" s="36">
        <v>12</v>
      </c>
      <c r="O24" s="36">
        <v>5</v>
      </c>
      <c r="P24" s="36">
        <v>7</v>
      </c>
      <c r="Q24" s="36">
        <v>9</v>
      </c>
      <c r="R24" s="36">
        <v>5</v>
      </c>
      <c r="S24" s="37">
        <f t="shared" si="0"/>
        <v>86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32</v>
      </c>
      <c r="M25" s="36">
        <v>12</v>
      </c>
      <c r="N25" s="36">
        <v>12</v>
      </c>
      <c r="O25" s="36">
        <v>5</v>
      </c>
      <c r="P25" s="36">
        <v>8</v>
      </c>
      <c r="Q25" s="36">
        <v>9</v>
      </c>
      <c r="R25" s="36">
        <v>5</v>
      </c>
      <c r="S25" s="37">
        <f t="shared" si="0"/>
        <v>83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24</v>
      </c>
      <c r="M26" s="36">
        <v>12</v>
      </c>
      <c r="N26" s="36">
        <v>9</v>
      </c>
      <c r="O26" s="36">
        <v>4</v>
      </c>
      <c r="P26" s="36">
        <v>7</v>
      </c>
      <c r="Q26" s="36">
        <v>6</v>
      </c>
      <c r="R26" s="36">
        <v>5</v>
      </c>
      <c r="S26" s="37">
        <f t="shared" si="0"/>
        <v>67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23</v>
      </c>
      <c r="M27" s="36">
        <v>12</v>
      </c>
      <c r="N27" s="36">
        <v>9</v>
      </c>
      <c r="O27" s="36">
        <v>5</v>
      </c>
      <c r="P27" s="36">
        <v>8</v>
      </c>
      <c r="Q27" s="36">
        <v>8</v>
      </c>
      <c r="R27" s="36">
        <v>4</v>
      </c>
      <c r="S27" s="37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25</v>
      </c>
      <c r="M28" s="36">
        <v>13</v>
      </c>
      <c r="N28" s="36">
        <v>8</v>
      </c>
      <c r="O28" s="36">
        <v>5</v>
      </c>
      <c r="P28" s="36">
        <v>6</v>
      </c>
      <c r="Q28" s="36">
        <v>6</v>
      </c>
      <c r="R28" s="36">
        <v>4</v>
      </c>
      <c r="S28" s="37">
        <f t="shared" si="0"/>
        <v>67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31</v>
      </c>
      <c r="M29" s="36">
        <v>13</v>
      </c>
      <c r="N29" s="36">
        <v>12</v>
      </c>
      <c r="O29" s="36">
        <v>5</v>
      </c>
      <c r="P29" s="36">
        <v>6</v>
      </c>
      <c r="Q29" s="36">
        <v>7</v>
      </c>
      <c r="R29" s="36">
        <v>5</v>
      </c>
      <c r="S29" s="37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28</v>
      </c>
      <c r="M30" s="36">
        <v>12</v>
      </c>
      <c r="N30" s="36">
        <v>8</v>
      </c>
      <c r="O30" s="36">
        <v>4</v>
      </c>
      <c r="P30" s="36">
        <v>6</v>
      </c>
      <c r="Q30" s="36">
        <v>6</v>
      </c>
      <c r="R30" s="36">
        <v>4</v>
      </c>
      <c r="S30" s="37">
        <f t="shared" si="0"/>
        <v>68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33</v>
      </c>
      <c r="M31" s="36">
        <v>11</v>
      </c>
      <c r="N31" s="36">
        <v>13</v>
      </c>
      <c r="O31" s="36">
        <v>5</v>
      </c>
      <c r="P31" s="36">
        <v>6</v>
      </c>
      <c r="Q31" s="36">
        <v>6</v>
      </c>
      <c r="R31" s="36">
        <v>4</v>
      </c>
      <c r="S31" s="37">
        <f t="shared" si="0"/>
        <v>78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34</v>
      </c>
      <c r="M32" s="36">
        <v>13</v>
      </c>
      <c r="N32" s="36">
        <v>12</v>
      </c>
      <c r="O32" s="36">
        <v>5</v>
      </c>
      <c r="P32" s="36">
        <v>7</v>
      </c>
      <c r="Q32" s="36">
        <v>8</v>
      </c>
      <c r="R32" s="36">
        <v>5</v>
      </c>
      <c r="S32" s="37">
        <f t="shared" si="0"/>
        <v>84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34</v>
      </c>
      <c r="M33" s="36">
        <v>12</v>
      </c>
      <c r="N33" s="36">
        <v>12</v>
      </c>
      <c r="O33" s="36">
        <v>5</v>
      </c>
      <c r="P33" s="36">
        <v>8</v>
      </c>
      <c r="Q33" s="36">
        <v>9</v>
      </c>
      <c r="R33" s="36">
        <v>4</v>
      </c>
      <c r="S33" s="37">
        <f t="shared" si="0"/>
        <v>84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31</v>
      </c>
      <c r="M34" s="36">
        <v>11</v>
      </c>
      <c r="N34" s="36">
        <v>11</v>
      </c>
      <c r="O34" s="36">
        <v>5</v>
      </c>
      <c r="P34" s="36">
        <v>7</v>
      </c>
      <c r="Q34" s="36">
        <v>9</v>
      </c>
      <c r="R34" s="36">
        <v>5</v>
      </c>
      <c r="S34" s="37">
        <f t="shared" si="0"/>
        <v>79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33</v>
      </c>
      <c r="M35" s="36">
        <v>13</v>
      </c>
      <c r="N35" s="36">
        <v>11</v>
      </c>
      <c r="O35" s="36">
        <v>5</v>
      </c>
      <c r="P35" s="36">
        <v>8</v>
      </c>
      <c r="Q35" s="36">
        <v>9</v>
      </c>
      <c r="R35" s="36">
        <v>4</v>
      </c>
      <c r="S35" s="37">
        <f t="shared" si="0"/>
        <v>83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34</v>
      </c>
      <c r="M36" s="36">
        <v>12</v>
      </c>
      <c r="N36" s="36">
        <v>13</v>
      </c>
      <c r="O36" s="36">
        <v>5</v>
      </c>
      <c r="P36" s="36">
        <v>9</v>
      </c>
      <c r="Q36" s="36">
        <v>9</v>
      </c>
      <c r="R36" s="36">
        <v>2</v>
      </c>
      <c r="S36" s="37">
        <f t="shared" si="0"/>
        <v>84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26</v>
      </c>
      <c r="M37" s="36">
        <v>14</v>
      </c>
      <c r="N37" s="36">
        <v>10</v>
      </c>
      <c r="O37" s="36">
        <v>4</v>
      </c>
      <c r="P37" s="36">
        <v>7</v>
      </c>
      <c r="Q37" s="36">
        <v>6</v>
      </c>
      <c r="R37" s="36">
        <v>4</v>
      </c>
      <c r="S37" s="37">
        <f t="shared" si="0"/>
        <v>71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35</v>
      </c>
      <c r="M38" s="36">
        <v>13</v>
      </c>
      <c r="N38" s="36">
        <v>13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89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31</v>
      </c>
      <c r="M39" s="36">
        <v>13</v>
      </c>
      <c r="N39" s="36">
        <v>10</v>
      </c>
      <c r="O39" s="36">
        <v>5</v>
      </c>
      <c r="P39" s="36">
        <v>7</v>
      </c>
      <c r="Q39" s="36">
        <v>8</v>
      </c>
      <c r="R39" s="36">
        <v>5</v>
      </c>
      <c r="S39" s="37">
        <f t="shared" si="0"/>
        <v>79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28</v>
      </c>
      <c r="M40" s="36">
        <v>11</v>
      </c>
      <c r="N40" s="36">
        <v>7</v>
      </c>
      <c r="O40" s="36">
        <v>4</v>
      </c>
      <c r="P40" s="36">
        <v>8</v>
      </c>
      <c r="Q40" s="36">
        <v>7</v>
      </c>
      <c r="R40" s="36">
        <v>3</v>
      </c>
      <c r="S40" s="37">
        <f t="shared" si="0"/>
        <v>68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30</v>
      </c>
      <c r="M41" s="36">
        <v>12</v>
      </c>
      <c r="N41" s="36">
        <v>10</v>
      </c>
      <c r="O41" s="36">
        <v>5</v>
      </c>
      <c r="P41" s="36">
        <v>8</v>
      </c>
      <c r="Q41" s="36">
        <v>8</v>
      </c>
      <c r="R41" s="36">
        <v>5</v>
      </c>
      <c r="S41" s="37">
        <f t="shared" si="0"/>
        <v>78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35</v>
      </c>
      <c r="M42" s="36">
        <v>13</v>
      </c>
      <c r="N42" s="36">
        <v>12</v>
      </c>
      <c r="O42" s="36">
        <v>5</v>
      </c>
      <c r="P42" s="36">
        <v>7</v>
      </c>
      <c r="Q42" s="36">
        <v>7</v>
      </c>
      <c r="R42" s="36">
        <v>3</v>
      </c>
      <c r="S42" s="37">
        <f t="shared" si="0"/>
        <v>82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21</v>
      </c>
      <c r="M43" s="36">
        <v>11</v>
      </c>
      <c r="N43" s="36">
        <v>8</v>
      </c>
      <c r="O43" s="36">
        <v>4</v>
      </c>
      <c r="P43" s="36">
        <v>7</v>
      </c>
      <c r="Q43" s="36">
        <v>7</v>
      </c>
      <c r="R43" s="36">
        <v>3</v>
      </c>
      <c r="S43" s="37">
        <f t="shared" si="0"/>
        <v>61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78F1767E-98D5-4C31-8EAF-AA7DC564EE16}">
      <formula1>40</formula1>
    </dataValidation>
    <dataValidation type="decimal" operator="lessThanOrEqual" allowBlank="1" showInputMessage="1" showErrorMessage="1" error="max. 15" sqref="M15:N43" xr:uid="{B8228B66-47ED-4F2E-BB74-C37730E141C6}">
      <formula1>15</formula1>
    </dataValidation>
    <dataValidation type="decimal" operator="lessThanOrEqual" allowBlank="1" showInputMessage="1" showErrorMessage="1" error="max. 10" sqref="P15:Q43" xr:uid="{F0316795-FFC6-4979-A4DD-5ADCF208D1B8}">
      <formula1>10</formula1>
    </dataValidation>
    <dataValidation type="decimal" operator="lessThanOrEqual" allowBlank="1" showInputMessage="1" showErrorMessage="1" error="max. 5" sqref="O15:O43 R15:R43" xr:uid="{BAC51C0A-D95D-4680-8CBA-545C25ED8807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FDA8-912B-4C58-A413-F454C5245150}">
  <dimension ref="A1:CG5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2" customWidth="1"/>
    <col min="8" max="8" width="15.6640625" style="32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85" ht="38.25" customHeight="1" x14ac:dyDescent="0.3">
      <c r="A1" s="30" t="s">
        <v>35</v>
      </c>
    </row>
    <row r="2" spans="1:85" ht="14.4" customHeight="1" x14ac:dyDescent="0.3">
      <c r="A2" s="33" t="s">
        <v>44</v>
      </c>
      <c r="D2" s="33" t="s">
        <v>24</v>
      </c>
    </row>
    <row r="3" spans="1:85" ht="14.4" customHeight="1" x14ac:dyDescent="0.3">
      <c r="A3" s="33" t="s">
        <v>45</v>
      </c>
      <c r="D3" s="31" t="s">
        <v>39</v>
      </c>
    </row>
    <row r="4" spans="1:85" ht="14.4" customHeight="1" x14ac:dyDescent="0.3">
      <c r="A4" s="33" t="s">
        <v>46</v>
      </c>
      <c r="D4" s="31" t="s">
        <v>40</v>
      </c>
    </row>
    <row r="5" spans="1:85" ht="14.4" customHeight="1" x14ac:dyDescent="0.3">
      <c r="A5" s="33" t="s">
        <v>38</v>
      </c>
      <c r="D5" s="31" t="s">
        <v>41</v>
      </c>
    </row>
    <row r="6" spans="1:85" ht="14.4" customHeight="1" x14ac:dyDescent="0.3">
      <c r="A6" s="31" t="s">
        <v>43</v>
      </c>
      <c r="D6" s="31" t="s">
        <v>42</v>
      </c>
    </row>
    <row r="7" spans="1:85" ht="14.4" customHeight="1" x14ac:dyDescent="0.3">
      <c r="A7" s="40" t="s">
        <v>47</v>
      </c>
    </row>
    <row r="8" spans="1:85" ht="14.4" customHeight="1" x14ac:dyDescent="0.3">
      <c r="D8" s="33" t="s">
        <v>25</v>
      </c>
    </row>
    <row r="9" spans="1:85" ht="43.5" customHeight="1" x14ac:dyDescent="0.3">
      <c r="D9" s="20" t="s">
        <v>36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85" ht="26.25" customHeight="1" x14ac:dyDescent="0.3">
      <c r="A10" s="33"/>
      <c r="D10" s="20" t="s">
        <v>37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85" ht="12.6" customHeight="1" x14ac:dyDescent="0.3">
      <c r="A11" s="33"/>
    </row>
    <row r="12" spans="1:8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32</v>
      </c>
      <c r="G12" s="21"/>
      <c r="H12" s="21" t="s">
        <v>33</v>
      </c>
      <c r="I12" s="21"/>
      <c r="J12" s="21" t="s">
        <v>34</v>
      </c>
      <c r="K12" s="21"/>
      <c r="L12" s="21" t="s">
        <v>15</v>
      </c>
      <c r="M12" s="21" t="s">
        <v>14</v>
      </c>
      <c r="N12" s="21" t="s">
        <v>16</v>
      </c>
      <c r="O12" s="21" t="s">
        <v>29</v>
      </c>
      <c r="P12" s="21" t="s">
        <v>30</v>
      </c>
      <c r="Q12" s="21" t="s">
        <v>31</v>
      </c>
      <c r="R12" s="21" t="s">
        <v>3</v>
      </c>
      <c r="S12" s="21" t="s">
        <v>4</v>
      </c>
    </row>
    <row r="13" spans="1:8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85" ht="28.95" customHeight="1" x14ac:dyDescent="0.3">
      <c r="A14" s="23"/>
      <c r="B14" s="23"/>
      <c r="C14" s="23"/>
      <c r="D14" s="23"/>
      <c r="E14" s="25"/>
      <c r="F14" s="41" t="s">
        <v>26</v>
      </c>
      <c r="G14" s="34" t="s">
        <v>27</v>
      </c>
      <c r="H14" s="34" t="s">
        <v>26</v>
      </c>
      <c r="I14" s="34" t="s">
        <v>27</v>
      </c>
      <c r="J14" s="34" t="s">
        <v>26</v>
      </c>
      <c r="K14" s="34" t="s">
        <v>27</v>
      </c>
      <c r="L14" s="34" t="s">
        <v>28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5" s="35" customFormat="1" ht="12.75" customHeight="1" x14ac:dyDescent="0.2">
      <c r="A15" s="42" t="s">
        <v>160</v>
      </c>
      <c r="B15" s="42" t="s">
        <v>48</v>
      </c>
      <c r="C15" s="42" t="s">
        <v>75</v>
      </c>
      <c r="D15" s="43">
        <v>18674682</v>
      </c>
      <c r="E15" s="43">
        <v>2166866</v>
      </c>
      <c r="F15" s="42" t="s">
        <v>124</v>
      </c>
      <c r="G15" s="42" t="s">
        <v>107</v>
      </c>
      <c r="H15" s="44"/>
      <c r="I15" s="44"/>
      <c r="J15" s="42" t="s">
        <v>104</v>
      </c>
      <c r="K15" s="42" t="s">
        <v>105</v>
      </c>
      <c r="L15" s="36">
        <v>27</v>
      </c>
      <c r="M15" s="36">
        <v>11</v>
      </c>
      <c r="N15" s="36">
        <v>9</v>
      </c>
      <c r="O15" s="36">
        <v>5</v>
      </c>
      <c r="P15" s="36">
        <v>7</v>
      </c>
      <c r="Q15" s="36">
        <v>6</v>
      </c>
      <c r="R15" s="36">
        <v>4</v>
      </c>
      <c r="S15" s="37">
        <f>SUM(L15:R15)</f>
        <v>69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35" customFormat="1" ht="12.75" customHeight="1" x14ac:dyDescent="0.2">
      <c r="A16" s="42" t="s">
        <v>161</v>
      </c>
      <c r="B16" s="42" t="s">
        <v>49</v>
      </c>
      <c r="C16" s="42" t="s">
        <v>76</v>
      </c>
      <c r="D16" s="43">
        <v>57126518</v>
      </c>
      <c r="E16" s="43">
        <v>4000000</v>
      </c>
      <c r="F16" s="42" t="s">
        <v>126</v>
      </c>
      <c r="G16" s="42" t="s">
        <v>105</v>
      </c>
      <c r="H16" s="44" t="s">
        <v>150</v>
      </c>
      <c r="I16" s="44" t="s">
        <v>105</v>
      </c>
      <c r="J16" s="42" t="s">
        <v>106</v>
      </c>
      <c r="K16" s="42" t="s">
        <v>107</v>
      </c>
      <c r="L16" s="36">
        <v>30</v>
      </c>
      <c r="M16" s="36">
        <v>11</v>
      </c>
      <c r="N16" s="36">
        <v>9</v>
      </c>
      <c r="O16" s="36">
        <v>5</v>
      </c>
      <c r="P16" s="36">
        <v>6</v>
      </c>
      <c r="Q16" s="36">
        <v>8</v>
      </c>
      <c r="R16" s="36">
        <v>5</v>
      </c>
      <c r="S16" s="37">
        <f t="shared" ref="S16:S43" si="0">SUM(L16:R16)</f>
        <v>74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35" customFormat="1" ht="12.75" customHeight="1" x14ac:dyDescent="0.2">
      <c r="A17" s="42" t="s">
        <v>162</v>
      </c>
      <c r="B17" s="42" t="s">
        <v>50</v>
      </c>
      <c r="C17" s="42" t="s">
        <v>77</v>
      </c>
      <c r="D17" s="43">
        <v>25244202</v>
      </c>
      <c r="E17" s="43">
        <v>2500000</v>
      </c>
      <c r="F17" s="42" t="s">
        <v>127</v>
      </c>
      <c r="G17" s="42" t="s">
        <v>105</v>
      </c>
      <c r="H17" s="44" t="s">
        <v>124</v>
      </c>
      <c r="I17" s="44" t="s">
        <v>105</v>
      </c>
      <c r="J17" s="42" t="s">
        <v>108</v>
      </c>
      <c r="K17" s="42" t="s">
        <v>105</v>
      </c>
      <c r="L17" s="36">
        <v>32</v>
      </c>
      <c r="M17" s="36">
        <v>12</v>
      </c>
      <c r="N17" s="36">
        <v>11</v>
      </c>
      <c r="O17" s="36">
        <v>5</v>
      </c>
      <c r="P17" s="36">
        <v>7</v>
      </c>
      <c r="Q17" s="36">
        <v>8</v>
      </c>
      <c r="R17" s="36">
        <v>4</v>
      </c>
      <c r="S17" s="37">
        <f t="shared" si="0"/>
        <v>79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35" customFormat="1" ht="12.75" customHeight="1" x14ac:dyDescent="0.2">
      <c r="A18" s="42" t="s">
        <v>163</v>
      </c>
      <c r="B18" s="42" t="s">
        <v>51</v>
      </c>
      <c r="C18" s="42" t="s">
        <v>78</v>
      </c>
      <c r="D18" s="43">
        <v>11153526</v>
      </c>
      <c r="E18" s="43">
        <v>1200000</v>
      </c>
      <c r="F18" s="42" t="s">
        <v>128</v>
      </c>
      <c r="G18" s="42" t="s">
        <v>105</v>
      </c>
      <c r="H18" s="44"/>
      <c r="I18" s="44"/>
      <c r="J18" s="42" t="s">
        <v>109</v>
      </c>
      <c r="K18" s="42" t="s">
        <v>105</v>
      </c>
      <c r="L18" s="36">
        <v>33</v>
      </c>
      <c r="M18" s="36">
        <v>12</v>
      </c>
      <c r="N18" s="36">
        <v>12</v>
      </c>
      <c r="O18" s="36">
        <v>5</v>
      </c>
      <c r="P18" s="36">
        <v>9</v>
      </c>
      <c r="Q18" s="36">
        <v>9</v>
      </c>
      <c r="R18" s="36">
        <v>4</v>
      </c>
      <c r="S18" s="37">
        <f t="shared" si="0"/>
        <v>84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35" customFormat="1" ht="12.75" customHeight="1" x14ac:dyDescent="0.2">
      <c r="A19" s="42" t="s">
        <v>164</v>
      </c>
      <c r="B19" s="42" t="s">
        <v>52</v>
      </c>
      <c r="C19" s="42" t="s">
        <v>79</v>
      </c>
      <c r="D19" s="43">
        <v>47334000</v>
      </c>
      <c r="E19" s="43">
        <v>3750000</v>
      </c>
      <c r="F19" s="42" t="s">
        <v>130</v>
      </c>
      <c r="G19" s="42" t="s">
        <v>131</v>
      </c>
      <c r="H19" s="44" t="s">
        <v>147</v>
      </c>
      <c r="I19" s="44" t="s">
        <v>105</v>
      </c>
      <c r="J19" s="42" t="s">
        <v>110</v>
      </c>
      <c r="K19" s="42" t="s">
        <v>105</v>
      </c>
      <c r="L19" s="36">
        <v>31</v>
      </c>
      <c r="M19" s="36">
        <v>13</v>
      </c>
      <c r="N19" s="36">
        <v>11</v>
      </c>
      <c r="O19" s="36">
        <v>5</v>
      </c>
      <c r="P19" s="36">
        <v>8</v>
      </c>
      <c r="Q19" s="36">
        <v>8</v>
      </c>
      <c r="R19" s="36">
        <v>3</v>
      </c>
      <c r="S19" s="37">
        <f t="shared" si="0"/>
        <v>79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35" customFormat="1" ht="12" x14ac:dyDescent="0.2">
      <c r="A20" s="42" t="s">
        <v>165</v>
      </c>
      <c r="B20" s="42" t="s">
        <v>53</v>
      </c>
      <c r="C20" s="42" t="s">
        <v>80</v>
      </c>
      <c r="D20" s="43">
        <v>66000000</v>
      </c>
      <c r="E20" s="43">
        <v>4400000</v>
      </c>
      <c r="F20" s="42" t="s">
        <v>132</v>
      </c>
      <c r="G20" s="42" t="s">
        <v>105</v>
      </c>
      <c r="H20" s="44" t="s">
        <v>152</v>
      </c>
      <c r="I20" s="44" t="s">
        <v>105</v>
      </c>
      <c r="J20" s="42" t="s">
        <v>111</v>
      </c>
      <c r="K20" s="42" t="s">
        <v>105</v>
      </c>
      <c r="L20" s="36">
        <v>34</v>
      </c>
      <c r="M20" s="36">
        <v>12</v>
      </c>
      <c r="N20" s="36">
        <v>12</v>
      </c>
      <c r="O20" s="36">
        <v>5</v>
      </c>
      <c r="P20" s="36">
        <v>8</v>
      </c>
      <c r="Q20" s="36">
        <v>9</v>
      </c>
      <c r="R20" s="36">
        <v>5</v>
      </c>
      <c r="S20" s="37">
        <f t="shared" si="0"/>
        <v>85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35" customFormat="1" ht="12.75" customHeight="1" x14ac:dyDescent="0.2">
      <c r="A21" s="42" t="s">
        <v>166</v>
      </c>
      <c r="B21" s="42" t="s">
        <v>54</v>
      </c>
      <c r="C21" s="42" t="s">
        <v>81</v>
      </c>
      <c r="D21" s="43">
        <v>12956626</v>
      </c>
      <c r="E21" s="43">
        <v>1500000</v>
      </c>
      <c r="F21" s="42" t="s">
        <v>126</v>
      </c>
      <c r="G21" s="42" t="s">
        <v>105</v>
      </c>
      <c r="H21" s="44" t="s">
        <v>127</v>
      </c>
      <c r="I21" s="44" t="s">
        <v>105</v>
      </c>
      <c r="J21" s="42" t="s">
        <v>112</v>
      </c>
      <c r="K21" s="42" t="s">
        <v>105</v>
      </c>
      <c r="L21" s="36">
        <v>26</v>
      </c>
      <c r="M21" s="36">
        <v>11</v>
      </c>
      <c r="N21" s="36">
        <v>10</v>
      </c>
      <c r="O21" s="36">
        <v>5</v>
      </c>
      <c r="P21" s="36">
        <v>8</v>
      </c>
      <c r="Q21" s="36">
        <v>8</v>
      </c>
      <c r="R21" s="36">
        <v>4</v>
      </c>
      <c r="S21" s="37">
        <f t="shared" si="0"/>
        <v>72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35" customFormat="1" ht="12.75" customHeight="1" x14ac:dyDescent="0.2">
      <c r="A22" s="42" t="s">
        <v>167</v>
      </c>
      <c r="B22" s="42" t="s">
        <v>55</v>
      </c>
      <c r="C22" s="42" t="s">
        <v>82</v>
      </c>
      <c r="D22" s="43">
        <v>6290000</v>
      </c>
      <c r="E22" s="43">
        <v>800000</v>
      </c>
      <c r="F22" s="42" t="s">
        <v>133</v>
      </c>
      <c r="G22" s="42" t="s">
        <v>105</v>
      </c>
      <c r="H22" s="44" t="s">
        <v>132</v>
      </c>
      <c r="I22" s="44" t="s">
        <v>105</v>
      </c>
      <c r="J22" s="42" t="s">
        <v>108</v>
      </c>
      <c r="K22" s="42" t="s">
        <v>105</v>
      </c>
      <c r="L22" s="36">
        <v>27</v>
      </c>
      <c r="M22" s="36">
        <v>13</v>
      </c>
      <c r="N22" s="36">
        <v>11</v>
      </c>
      <c r="O22" s="36">
        <v>5</v>
      </c>
      <c r="P22" s="36">
        <v>6</v>
      </c>
      <c r="Q22" s="36">
        <v>6</v>
      </c>
      <c r="R22" s="36">
        <v>4</v>
      </c>
      <c r="S22" s="37">
        <f t="shared" si="0"/>
        <v>72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35" customFormat="1" ht="13.5" customHeight="1" x14ac:dyDescent="0.2">
      <c r="A23" s="42" t="s">
        <v>168</v>
      </c>
      <c r="B23" s="42" t="s">
        <v>56</v>
      </c>
      <c r="C23" s="42" t="s">
        <v>83</v>
      </c>
      <c r="D23" s="43">
        <v>14447607</v>
      </c>
      <c r="E23" s="43">
        <v>900000</v>
      </c>
      <c r="F23" s="42" t="s">
        <v>134</v>
      </c>
      <c r="G23" s="42" t="s">
        <v>105</v>
      </c>
      <c r="H23" s="44" t="s">
        <v>150</v>
      </c>
      <c r="I23" s="44" t="s">
        <v>105</v>
      </c>
      <c r="J23" s="42" t="s">
        <v>113</v>
      </c>
      <c r="K23" s="42" t="s">
        <v>107</v>
      </c>
      <c r="L23" s="36">
        <v>34</v>
      </c>
      <c r="M23" s="36">
        <v>13</v>
      </c>
      <c r="N23" s="36">
        <v>12</v>
      </c>
      <c r="O23" s="36">
        <v>5</v>
      </c>
      <c r="P23" s="36">
        <v>8</v>
      </c>
      <c r="Q23" s="36">
        <v>9</v>
      </c>
      <c r="R23" s="36">
        <v>4</v>
      </c>
      <c r="S23" s="37">
        <f t="shared" si="0"/>
        <v>85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35" customFormat="1" ht="12.75" customHeight="1" x14ac:dyDescent="0.2">
      <c r="A24" s="42" t="s">
        <v>169</v>
      </c>
      <c r="B24" s="42" t="s">
        <v>57</v>
      </c>
      <c r="C24" s="42" t="s">
        <v>84</v>
      </c>
      <c r="D24" s="43">
        <v>7744402</v>
      </c>
      <c r="E24" s="43">
        <v>2092000</v>
      </c>
      <c r="F24" s="42" t="s">
        <v>135</v>
      </c>
      <c r="G24" s="42" t="s">
        <v>105</v>
      </c>
      <c r="H24" s="44" t="s">
        <v>151</v>
      </c>
      <c r="I24" s="44" t="s">
        <v>105</v>
      </c>
      <c r="J24" s="42"/>
      <c r="K24" s="42"/>
      <c r="L24" s="36">
        <v>35</v>
      </c>
      <c r="M24" s="36">
        <v>14</v>
      </c>
      <c r="N24" s="36">
        <v>13</v>
      </c>
      <c r="O24" s="36">
        <v>5</v>
      </c>
      <c r="P24" s="36">
        <v>9</v>
      </c>
      <c r="Q24" s="36">
        <v>9</v>
      </c>
      <c r="R24" s="36">
        <v>5</v>
      </c>
      <c r="S24" s="37">
        <f t="shared" si="0"/>
        <v>90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35" customFormat="1" ht="12.75" customHeight="1" x14ac:dyDescent="0.2">
      <c r="A25" s="42" t="s">
        <v>170</v>
      </c>
      <c r="B25" s="42" t="s">
        <v>58</v>
      </c>
      <c r="C25" s="42" t="s">
        <v>85</v>
      </c>
      <c r="D25" s="43">
        <v>27960763</v>
      </c>
      <c r="E25" s="43">
        <v>3000000</v>
      </c>
      <c r="F25" s="42" t="s">
        <v>136</v>
      </c>
      <c r="G25" s="42" t="s">
        <v>105</v>
      </c>
      <c r="H25" s="44" t="s">
        <v>126</v>
      </c>
      <c r="I25" s="44" t="s">
        <v>105</v>
      </c>
      <c r="J25" s="42" t="s">
        <v>109</v>
      </c>
      <c r="K25" s="42" t="s">
        <v>105</v>
      </c>
      <c r="L25" s="36">
        <v>29</v>
      </c>
      <c r="M25" s="36">
        <v>12</v>
      </c>
      <c r="N25" s="36">
        <v>11</v>
      </c>
      <c r="O25" s="36">
        <v>5</v>
      </c>
      <c r="P25" s="36">
        <v>8</v>
      </c>
      <c r="Q25" s="36">
        <v>8</v>
      </c>
      <c r="R25" s="36">
        <v>5</v>
      </c>
      <c r="S25" s="37">
        <f t="shared" si="0"/>
        <v>78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35" customFormat="1" ht="12.75" customHeight="1" x14ac:dyDescent="0.2">
      <c r="A26" s="42" t="s">
        <v>171</v>
      </c>
      <c r="B26" s="42" t="s">
        <v>59</v>
      </c>
      <c r="C26" s="42" t="s">
        <v>86</v>
      </c>
      <c r="D26" s="43">
        <v>20918150</v>
      </c>
      <c r="E26" s="43">
        <v>3907500</v>
      </c>
      <c r="F26" s="42" t="s">
        <v>137</v>
      </c>
      <c r="G26" s="42" t="s">
        <v>107</v>
      </c>
      <c r="H26" s="44" t="s">
        <v>134</v>
      </c>
      <c r="I26" s="44" t="s">
        <v>107</v>
      </c>
      <c r="J26" s="42" t="s">
        <v>114</v>
      </c>
      <c r="K26" s="42" t="s">
        <v>107</v>
      </c>
      <c r="L26" s="36">
        <v>24</v>
      </c>
      <c r="M26" s="36">
        <v>13</v>
      </c>
      <c r="N26" s="36">
        <v>10</v>
      </c>
      <c r="O26" s="36">
        <v>5</v>
      </c>
      <c r="P26" s="36">
        <v>6</v>
      </c>
      <c r="Q26" s="36">
        <v>6</v>
      </c>
      <c r="R26" s="36">
        <v>4</v>
      </c>
      <c r="S26" s="37">
        <f t="shared" si="0"/>
        <v>68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35" customFormat="1" ht="12.75" customHeight="1" x14ac:dyDescent="0.2">
      <c r="A27" s="42" t="s">
        <v>172</v>
      </c>
      <c r="B27" s="42" t="s">
        <v>60</v>
      </c>
      <c r="C27" s="42" t="s">
        <v>87</v>
      </c>
      <c r="D27" s="43">
        <v>45266320</v>
      </c>
      <c r="E27" s="43">
        <v>3700000</v>
      </c>
      <c r="F27" s="42" t="s">
        <v>138</v>
      </c>
      <c r="G27" s="42" t="s">
        <v>139</v>
      </c>
      <c r="H27" s="44" t="s">
        <v>146</v>
      </c>
      <c r="I27" s="44" t="s">
        <v>107</v>
      </c>
      <c r="J27" s="42" t="s">
        <v>115</v>
      </c>
      <c r="K27" s="42" t="s">
        <v>105</v>
      </c>
      <c r="L27" s="36">
        <v>22</v>
      </c>
      <c r="M27" s="36">
        <v>12</v>
      </c>
      <c r="N27" s="36">
        <v>10</v>
      </c>
      <c r="O27" s="36">
        <v>5</v>
      </c>
      <c r="P27" s="36">
        <v>7</v>
      </c>
      <c r="Q27" s="36">
        <v>7</v>
      </c>
      <c r="R27" s="36">
        <v>5</v>
      </c>
      <c r="S27" s="37">
        <f t="shared" si="0"/>
        <v>68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35" customFormat="1" ht="12" x14ac:dyDescent="0.2">
      <c r="A28" s="42" t="s">
        <v>173</v>
      </c>
      <c r="B28" s="42" t="s">
        <v>61</v>
      </c>
      <c r="C28" s="42" t="s">
        <v>88</v>
      </c>
      <c r="D28" s="43">
        <v>5998545</v>
      </c>
      <c r="E28" s="43">
        <v>1200000</v>
      </c>
      <c r="F28" s="42" t="s">
        <v>136</v>
      </c>
      <c r="G28" s="42" t="s">
        <v>105</v>
      </c>
      <c r="H28" s="44" t="s">
        <v>145</v>
      </c>
      <c r="I28" s="44" t="s">
        <v>105</v>
      </c>
      <c r="J28" s="42" t="s">
        <v>116</v>
      </c>
      <c r="K28" s="42" t="s">
        <v>105</v>
      </c>
      <c r="L28" s="36">
        <v>29</v>
      </c>
      <c r="M28" s="36">
        <v>12</v>
      </c>
      <c r="N28" s="36">
        <v>10</v>
      </c>
      <c r="O28" s="36">
        <v>5</v>
      </c>
      <c r="P28" s="36">
        <v>7</v>
      </c>
      <c r="Q28" s="36">
        <v>7</v>
      </c>
      <c r="R28" s="36">
        <v>4</v>
      </c>
      <c r="S28" s="37">
        <f t="shared" si="0"/>
        <v>74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35" customFormat="1" ht="12.75" customHeight="1" x14ac:dyDescent="0.2">
      <c r="A29" s="42" t="s">
        <v>174</v>
      </c>
      <c r="B29" s="45" t="s">
        <v>62</v>
      </c>
      <c r="C29" s="42" t="s">
        <v>89</v>
      </c>
      <c r="D29" s="43">
        <v>54287000</v>
      </c>
      <c r="E29" s="43">
        <v>6000000</v>
      </c>
      <c r="F29" s="42" t="s">
        <v>140</v>
      </c>
      <c r="G29" s="42" t="s">
        <v>105</v>
      </c>
      <c r="H29" s="44"/>
      <c r="I29" s="44"/>
      <c r="J29" s="42" t="s">
        <v>117</v>
      </c>
      <c r="K29" s="42" t="s">
        <v>105</v>
      </c>
      <c r="L29" s="36">
        <v>33</v>
      </c>
      <c r="M29" s="36">
        <v>13</v>
      </c>
      <c r="N29" s="36">
        <v>12</v>
      </c>
      <c r="O29" s="36">
        <v>5</v>
      </c>
      <c r="P29" s="36">
        <v>6</v>
      </c>
      <c r="Q29" s="36">
        <v>6</v>
      </c>
      <c r="R29" s="36">
        <v>5</v>
      </c>
      <c r="S29" s="37">
        <f t="shared" si="0"/>
        <v>80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35" customFormat="1" ht="12.75" customHeight="1" x14ac:dyDescent="0.2">
      <c r="A30" s="42" t="s">
        <v>175</v>
      </c>
      <c r="B30" s="42" t="s">
        <v>63</v>
      </c>
      <c r="C30" s="42" t="s">
        <v>90</v>
      </c>
      <c r="D30" s="43">
        <v>6695648</v>
      </c>
      <c r="E30" s="43">
        <v>1750000</v>
      </c>
      <c r="F30" s="42" t="s">
        <v>134</v>
      </c>
      <c r="G30" s="42" t="s">
        <v>107</v>
      </c>
      <c r="H30" s="44" t="s">
        <v>153</v>
      </c>
      <c r="I30" s="44" t="s">
        <v>105</v>
      </c>
      <c r="J30" s="42" t="s">
        <v>112</v>
      </c>
      <c r="K30" s="42" t="s">
        <v>107</v>
      </c>
      <c r="L30" s="36">
        <v>22</v>
      </c>
      <c r="M30" s="36">
        <v>10</v>
      </c>
      <c r="N30" s="36">
        <v>9</v>
      </c>
      <c r="O30" s="36">
        <v>5</v>
      </c>
      <c r="P30" s="36">
        <v>7</v>
      </c>
      <c r="Q30" s="36">
        <v>5</v>
      </c>
      <c r="R30" s="36">
        <v>4</v>
      </c>
      <c r="S30" s="37">
        <f t="shared" si="0"/>
        <v>62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35" customFormat="1" ht="12.75" customHeight="1" x14ac:dyDescent="0.2">
      <c r="A31" s="42" t="s">
        <v>176</v>
      </c>
      <c r="B31" s="42" t="s">
        <v>63</v>
      </c>
      <c r="C31" s="42" t="s">
        <v>91</v>
      </c>
      <c r="D31" s="43">
        <v>25851219</v>
      </c>
      <c r="E31" s="43">
        <v>5400000</v>
      </c>
      <c r="F31" s="42" t="s">
        <v>141</v>
      </c>
      <c r="G31" s="42" t="s">
        <v>105</v>
      </c>
      <c r="H31" s="44" t="s">
        <v>144</v>
      </c>
      <c r="I31" s="44" t="s">
        <v>105</v>
      </c>
      <c r="J31" s="42" t="s">
        <v>118</v>
      </c>
      <c r="K31" s="42" t="s">
        <v>105</v>
      </c>
      <c r="L31" s="36">
        <v>34</v>
      </c>
      <c r="M31" s="36">
        <v>10</v>
      </c>
      <c r="N31" s="36">
        <v>13</v>
      </c>
      <c r="O31" s="36">
        <v>5</v>
      </c>
      <c r="P31" s="36">
        <v>7</v>
      </c>
      <c r="Q31" s="36">
        <v>7</v>
      </c>
      <c r="R31" s="36">
        <v>4</v>
      </c>
      <c r="S31" s="37">
        <f t="shared" si="0"/>
        <v>80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35" customFormat="1" ht="12.75" customHeight="1" x14ac:dyDescent="0.2">
      <c r="A32" s="42" t="s">
        <v>177</v>
      </c>
      <c r="B32" s="42" t="s">
        <v>64</v>
      </c>
      <c r="C32" s="42" t="s">
        <v>92</v>
      </c>
      <c r="D32" s="43">
        <v>23403000</v>
      </c>
      <c r="E32" s="43">
        <v>2900000</v>
      </c>
      <c r="F32" s="42" t="s">
        <v>142</v>
      </c>
      <c r="G32" s="42" t="s">
        <v>105</v>
      </c>
      <c r="H32" s="44" t="s">
        <v>151</v>
      </c>
      <c r="I32" s="44" t="s">
        <v>105</v>
      </c>
      <c r="J32" s="42" t="s">
        <v>118</v>
      </c>
      <c r="K32" s="42" t="s">
        <v>105</v>
      </c>
      <c r="L32" s="36">
        <v>35</v>
      </c>
      <c r="M32" s="36">
        <v>13</v>
      </c>
      <c r="N32" s="36">
        <v>13</v>
      </c>
      <c r="O32" s="36">
        <v>5</v>
      </c>
      <c r="P32" s="36">
        <v>8</v>
      </c>
      <c r="Q32" s="36">
        <v>8</v>
      </c>
      <c r="R32" s="36">
        <v>5</v>
      </c>
      <c r="S32" s="37">
        <f t="shared" si="0"/>
        <v>87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35" customFormat="1" ht="12" x14ac:dyDescent="0.2">
      <c r="A33" s="42" t="s">
        <v>178</v>
      </c>
      <c r="B33" s="42" t="s">
        <v>65</v>
      </c>
      <c r="C33" s="42" t="s">
        <v>93</v>
      </c>
      <c r="D33" s="43">
        <v>6188100</v>
      </c>
      <c r="E33" s="43">
        <v>800000</v>
      </c>
      <c r="F33" s="42" t="s">
        <v>143</v>
      </c>
      <c r="G33" s="42" t="s">
        <v>105</v>
      </c>
      <c r="H33" s="44" t="s">
        <v>141</v>
      </c>
      <c r="I33" s="44" t="s">
        <v>105</v>
      </c>
      <c r="J33" s="42" t="s">
        <v>119</v>
      </c>
      <c r="K33" s="42" t="s">
        <v>105</v>
      </c>
      <c r="L33" s="36">
        <v>36</v>
      </c>
      <c r="M33" s="36">
        <v>11</v>
      </c>
      <c r="N33" s="36">
        <v>13</v>
      </c>
      <c r="O33" s="36">
        <v>5</v>
      </c>
      <c r="P33" s="36">
        <v>8</v>
      </c>
      <c r="Q33" s="36">
        <v>8</v>
      </c>
      <c r="R33" s="36">
        <v>5</v>
      </c>
      <c r="S33" s="37">
        <f t="shared" si="0"/>
        <v>86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35" customFormat="1" ht="12.75" customHeight="1" x14ac:dyDescent="0.2">
      <c r="A34" s="42" t="s">
        <v>179</v>
      </c>
      <c r="B34" s="42" t="s">
        <v>58</v>
      </c>
      <c r="C34" s="42" t="s">
        <v>94</v>
      </c>
      <c r="D34" s="43">
        <v>21705000</v>
      </c>
      <c r="E34" s="43">
        <v>4500000</v>
      </c>
      <c r="F34" s="42" t="s">
        <v>144</v>
      </c>
      <c r="G34" s="42" t="s">
        <v>105</v>
      </c>
      <c r="H34" s="44" t="s">
        <v>154</v>
      </c>
      <c r="I34" s="44" t="s">
        <v>105</v>
      </c>
      <c r="J34" s="42" t="s">
        <v>120</v>
      </c>
      <c r="K34" s="42" t="s">
        <v>105</v>
      </c>
      <c r="L34" s="36">
        <v>30</v>
      </c>
      <c r="M34" s="36">
        <v>12</v>
      </c>
      <c r="N34" s="36">
        <v>11</v>
      </c>
      <c r="O34" s="36">
        <v>5</v>
      </c>
      <c r="P34" s="36">
        <v>6</v>
      </c>
      <c r="Q34" s="36">
        <v>6</v>
      </c>
      <c r="R34" s="36">
        <v>4</v>
      </c>
      <c r="S34" s="37">
        <f t="shared" si="0"/>
        <v>74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35" customFormat="1" ht="12.75" customHeight="1" x14ac:dyDescent="0.2">
      <c r="A35" s="42" t="s">
        <v>180</v>
      </c>
      <c r="B35" s="42" t="s">
        <v>66</v>
      </c>
      <c r="C35" s="42" t="s">
        <v>95</v>
      </c>
      <c r="D35" s="43">
        <v>9944000</v>
      </c>
      <c r="E35" s="43">
        <v>1700000</v>
      </c>
      <c r="F35" s="42" t="s">
        <v>138</v>
      </c>
      <c r="G35" s="42" t="s">
        <v>139</v>
      </c>
      <c r="H35" s="44" t="s">
        <v>146</v>
      </c>
      <c r="I35" s="44" t="s">
        <v>105</v>
      </c>
      <c r="J35" s="42" t="s">
        <v>113</v>
      </c>
      <c r="K35" s="42" t="s">
        <v>105</v>
      </c>
      <c r="L35" s="36">
        <v>33</v>
      </c>
      <c r="M35" s="36">
        <v>13</v>
      </c>
      <c r="N35" s="36">
        <v>12</v>
      </c>
      <c r="O35" s="36">
        <v>5</v>
      </c>
      <c r="P35" s="36">
        <v>7</v>
      </c>
      <c r="Q35" s="36">
        <v>8</v>
      </c>
      <c r="R35" s="36">
        <v>5</v>
      </c>
      <c r="S35" s="37">
        <f t="shared" si="0"/>
        <v>83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35" customFormat="1" ht="12.75" customHeight="1" x14ac:dyDescent="0.2">
      <c r="A36" s="42" t="s">
        <v>181</v>
      </c>
      <c r="B36" s="42" t="s">
        <v>67</v>
      </c>
      <c r="C36" s="42" t="s">
        <v>96</v>
      </c>
      <c r="D36" s="43">
        <v>19430424</v>
      </c>
      <c r="E36" s="43">
        <v>3120000</v>
      </c>
      <c r="F36" s="42"/>
      <c r="G36" s="42"/>
      <c r="H36" s="44" t="s">
        <v>148</v>
      </c>
      <c r="I36" s="44" t="s">
        <v>105</v>
      </c>
      <c r="J36" s="42" t="s">
        <v>111</v>
      </c>
      <c r="K36" s="42" t="s">
        <v>105</v>
      </c>
      <c r="L36" s="36">
        <v>36</v>
      </c>
      <c r="M36" s="36">
        <v>11</v>
      </c>
      <c r="N36" s="36">
        <v>13</v>
      </c>
      <c r="O36" s="36">
        <v>5</v>
      </c>
      <c r="P36" s="36">
        <v>8</v>
      </c>
      <c r="Q36" s="36">
        <v>9</v>
      </c>
      <c r="R36" s="36">
        <v>4</v>
      </c>
      <c r="S36" s="37">
        <f t="shared" si="0"/>
        <v>86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35" customFormat="1" ht="12.75" customHeight="1" x14ac:dyDescent="0.2">
      <c r="A37" s="42" t="s">
        <v>182</v>
      </c>
      <c r="B37" s="42" t="s">
        <v>68</v>
      </c>
      <c r="C37" s="42" t="s">
        <v>97</v>
      </c>
      <c r="D37" s="43">
        <v>44436000</v>
      </c>
      <c r="E37" s="43">
        <v>3500000</v>
      </c>
      <c r="F37" s="42" t="s">
        <v>134</v>
      </c>
      <c r="G37" s="42" t="s">
        <v>105</v>
      </c>
      <c r="H37" s="44" t="s">
        <v>155</v>
      </c>
      <c r="I37" s="44" t="s">
        <v>107</v>
      </c>
      <c r="J37" s="42" t="s">
        <v>121</v>
      </c>
      <c r="K37" s="42" t="s">
        <v>105</v>
      </c>
      <c r="L37" s="36">
        <v>28</v>
      </c>
      <c r="M37" s="36">
        <v>13</v>
      </c>
      <c r="N37" s="36">
        <v>9</v>
      </c>
      <c r="O37" s="36">
        <v>5</v>
      </c>
      <c r="P37" s="36">
        <v>7</v>
      </c>
      <c r="Q37" s="36">
        <v>7</v>
      </c>
      <c r="R37" s="36">
        <v>4</v>
      </c>
      <c r="S37" s="37">
        <f t="shared" si="0"/>
        <v>73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35" customFormat="1" ht="12.75" customHeight="1" x14ac:dyDescent="0.2">
      <c r="A38" s="42" t="s">
        <v>183</v>
      </c>
      <c r="B38" s="42" t="s">
        <v>69</v>
      </c>
      <c r="C38" s="42" t="s">
        <v>98</v>
      </c>
      <c r="D38" s="43">
        <v>21812648</v>
      </c>
      <c r="E38" s="43">
        <v>2080000</v>
      </c>
      <c r="F38" s="42" t="s">
        <v>145</v>
      </c>
      <c r="G38" s="42" t="s">
        <v>105</v>
      </c>
      <c r="H38" s="44" t="s">
        <v>138</v>
      </c>
      <c r="I38" s="44" t="s">
        <v>139</v>
      </c>
      <c r="J38" s="42" t="s">
        <v>122</v>
      </c>
      <c r="K38" s="42" t="s">
        <v>105</v>
      </c>
      <c r="L38" s="36">
        <v>34</v>
      </c>
      <c r="M38" s="36">
        <v>12</v>
      </c>
      <c r="N38" s="36">
        <v>13</v>
      </c>
      <c r="O38" s="36">
        <v>5</v>
      </c>
      <c r="P38" s="36">
        <v>9</v>
      </c>
      <c r="Q38" s="36">
        <v>9</v>
      </c>
      <c r="R38" s="36">
        <v>5</v>
      </c>
      <c r="S38" s="37">
        <f t="shared" si="0"/>
        <v>87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35" customFormat="1" ht="12.75" customHeight="1" x14ac:dyDescent="0.2">
      <c r="A39" s="42" t="s">
        <v>184</v>
      </c>
      <c r="B39" s="42" t="s">
        <v>70</v>
      </c>
      <c r="C39" s="42" t="s">
        <v>99</v>
      </c>
      <c r="D39" s="43">
        <v>20699121</v>
      </c>
      <c r="E39" s="43">
        <v>1050000</v>
      </c>
      <c r="F39" s="42" t="s">
        <v>146</v>
      </c>
      <c r="G39" s="42" t="s">
        <v>105</v>
      </c>
      <c r="H39" s="44" t="s">
        <v>153</v>
      </c>
      <c r="I39" s="44" t="s">
        <v>105</v>
      </c>
      <c r="J39" s="42" t="s">
        <v>118</v>
      </c>
      <c r="K39" s="42" t="s">
        <v>105</v>
      </c>
      <c r="L39" s="36">
        <v>32</v>
      </c>
      <c r="M39" s="36">
        <v>13</v>
      </c>
      <c r="N39" s="36">
        <v>13</v>
      </c>
      <c r="O39" s="36">
        <v>5</v>
      </c>
      <c r="P39" s="36">
        <v>6</v>
      </c>
      <c r="Q39" s="36">
        <v>6</v>
      </c>
      <c r="R39" s="36">
        <v>4</v>
      </c>
      <c r="S39" s="37">
        <f t="shared" si="0"/>
        <v>79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35" customFormat="1" ht="12.75" customHeight="1" x14ac:dyDescent="0.2">
      <c r="A40" s="42" t="s">
        <v>185</v>
      </c>
      <c r="B40" s="42" t="s">
        <v>71</v>
      </c>
      <c r="C40" s="42" t="s">
        <v>100</v>
      </c>
      <c r="D40" s="43">
        <v>28078700</v>
      </c>
      <c r="E40" s="43">
        <v>1300000</v>
      </c>
      <c r="F40" s="42" t="s">
        <v>147</v>
      </c>
      <c r="G40" s="42" t="s">
        <v>107</v>
      </c>
      <c r="H40" s="42" t="s">
        <v>137</v>
      </c>
      <c r="I40" s="42" t="s">
        <v>107</v>
      </c>
      <c r="J40" s="42" t="s">
        <v>123</v>
      </c>
      <c r="K40" s="42" t="s">
        <v>105</v>
      </c>
      <c r="L40" s="36">
        <v>23</v>
      </c>
      <c r="M40" s="36">
        <v>12</v>
      </c>
      <c r="N40" s="36">
        <v>8</v>
      </c>
      <c r="O40" s="36">
        <v>5</v>
      </c>
      <c r="P40" s="36">
        <v>9</v>
      </c>
      <c r="Q40" s="36">
        <v>9</v>
      </c>
      <c r="R40" s="36">
        <v>4</v>
      </c>
      <c r="S40" s="37">
        <f t="shared" si="0"/>
        <v>70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35" customFormat="1" ht="12" x14ac:dyDescent="0.2">
      <c r="A41" s="42" t="s">
        <v>186</v>
      </c>
      <c r="B41" s="42" t="s">
        <v>72</v>
      </c>
      <c r="C41" s="42" t="s">
        <v>101</v>
      </c>
      <c r="D41" s="43">
        <v>28236000</v>
      </c>
      <c r="E41" s="43">
        <v>2990000</v>
      </c>
      <c r="F41" s="42"/>
      <c r="G41" s="42"/>
      <c r="H41" s="44" t="s">
        <v>156</v>
      </c>
      <c r="I41" s="44" t="s">
        <v>105</v>
      </c>
      <c r="J41" s="42" t="s">
        <v>108</v>
      </c>
      <c r="K41" s="42" t="s">
        <v>105</v>
      </c>
      <c r="L41" s="36">
        <v>32</v>
      </c>
      <c r="M41" s="36">
        <v>12</v>
      </c>
      <c r="N41" s="36">
        <v>11</v>
      </c>
      <c r="O41" s="36">
        <v>5</v>
      </c>
      <c r="P41" s="36">
        <v>7</v>
      </c>
      <c r="Q41" s="36">
        <v>7</v>
      </c>
      <c r="R41" s="36">
        <v>5</v>
      </c>
      <c r="S41" s="37">
        <f t="shared" si="0"/>
        <v>79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35" customFormat="1" ht="12.75" customHeight="1" x14ac:dyDescent="0.2">
      <c r="A42" s="42" t="s">
        <v>187</v>
      </c>
      <c r="B42" s="42" t="s">
        <v>73</v>
      </c>
      <c r="C42" s="42" t="s">
        <v>102</v>
      </c>
      <c r="D42" s="43">
        <v>40040000</v>
      </c>
      <c r="E42" s="43">
        <v>3900000</v>
      </c>
      <c r="F42" s="42" t="s">
        <v>148</v>
      </c>
      <c r="G42" s="42" t="s">
        <v>105</v>
      </c>
      <c r="H42" s="44" t="s">
        <v>127</v>
      </c>
      <c r="I42" s="44" t="s">
        <v>105</v>
      </c>
      <c r="J42" s="42" t="s">
        <v>121</v>
      </c>
      <c r="K42" s="42" t="s">
        <v>107</v>
      </c>
      <c r="L42" s="36">
        <v>36</v>
      </c>
      <c r="M42" s="36">
        <v>13</v>
      </c>
      <c r="N42" s="36">
        <v>13</v>
      </c>
      <c r="O42" s="36">
        <v>5</v>
      </c>
      <c r="P42" s="36">
        <v>8</v>
      </c>
      <c r="Q42" s="36">
        <v>8</v>
      </c>
      <c r="R42" s="36">
        <v>3</v>
      </c>
      <c r="S42" s="37">
        <f t="shared" si="0"/>
        <v>86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35" customFormat="1" ht="12.75" customHeight="1" x14ac:dyDescent="0.2">
      <c r="A43" s="42" t="s">
        <v>188</v>
      </c>
      <c r="B43" s="42" t="s">
        <v>74</v>
      </c>
      <c r="C43" s="42" t="s">
        <v>103</v>
      </c>
      <c r="D43" s="43">
        <v>47898968</v>
      </c>
      <c r="E43" s="43">
        <v>2000000</v>
      </c>
      <c r="F43" s="42" t="s">
        <v>149</v>
      </c>
      <c r="G43" s="42" t="s">
        <v>107</v>
      </c>
      <c r="H43" s="44" t="s">
        <v>130</v>
      </c>
      <c r="I43" s="44" t="s">
        <v>139</v>
      </c>
      <c r="J43" s="42" t="s">
        <v>120</v>
      </c>
      <c r="K43" s="42" t="s">
        <v>105</v>
      </c>
      <c r="L43" s="36">
        <v>22</v>
      </c>
      <c r="M43" s="36">
        <v>12</v>
      </c>
      <c r="N43" s="36">
        <v>8</v>
      </c>
      <c r="O43" s="36">
        <v>5</v>
      </c>
      <c r="P43" s="36">
        <v>7</v>
      </c>
      <c r="Q43" s="36">
        <v>7</v>
      </c>
      <c r="R43" s="36">
        <v>4</v>
      </c>
      <c r="S43" s="37">
        <f t="shared" si="0"/>
        <v>65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2" x14ac:dyDescent="0.3">
      <c r="D44" s="46">
        <f>SUM(D15:D43)</f>
        <v>765821169</v>
      </c>
      <c r="E44" s="46">
        <f>SUM(E15:E43)</f>
        <v>78106366</v>
      </c>
      <c r="F44" s="39"/>
    </row>
    <row r="45" spans="1:85" ht="12" x14ac:dyDescent="0.3">
      <c r="E45" s="39"/>
      <c r="F45" s="39"/>
      <c r="G45" s="39"/>
      <c r="H45" s="39"/>
    </row>
    <row r="46" spans="1:85" ht="12" x14ac:dyDescent="0.3"/>
    <row r="47" spans="1:85" ht="12" x14ac:dyDescent="0.3"/>
    <row r="48" spans="1:85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43" xr:uid="{779E14F0-77DE-4899-8D2F-4B0A617E819E}">
      <formula1>40</formula1>
    </dataValidation>
    <dataValidation type="decimal" operator="lessThanOrEqual" allowBlank="1" showInputMessage="1" showErrorMessage="1" error="max. 15" sqref="M15:N43" xr:uid="{FFB355D5-8820-436C-9C96-3A400F85EABA}">
      <formula1>15</formula1>
    </dataValidation>
    <dataValidation type="decimal" operator="lessThanOrEqual" allowBlank="1" showInputMessage="1" showErrorMessage="1" error="max. 10" sqref="P15:Q43" xr:uid="{3DD53030-D0A6-410D-B4B1-D2E5527D7139}">
      <formula1>10</formula1>
    </dataValidation>
    <dataValidation type="decimal" operator="lessThanOrEqual" allowBlank="1" showInputMessage="1" showErrorMessage="1" error="max. 5" sqref="O15:O43 R15:R43" xr:uid="{322EC2DC-F0BB-4F74-BBF8-95EB31CD6E35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minority</vt:lpstr>
      <vt:lpstr>ČK</vt:lpstr>
      <vt:lpstr>HB</vt:lpstr>
      <vt:lpstr>JK</vt:lpstr>
      <vt:lpstr>LD</vt:lpstr>
      <vt:lpstr>LC</vt:lpstr>
      <vt:lpstr>MŠ</vt:lpstr>
      <vt:lpstr>NS</vt:lpstr>
      <vt:lpstr>OZ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2021-07-15T07:43:26Z</dcterms:modified>
</cp:coreProperties>
</file>